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72ac4461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0d377499df734ce6"/>
    <x:sheet xmlns:r="http://schemas.openxmlformats.org/officeDocument/2006/relationships" name="Monthly_Summary" sheetId="2" r:id="Re9573ee5207b41e6"/>
    <x:sheet xmlns:r="http://schemas.openxmlformats.org/officeDocument/2006/relationships" name="Events" sheetId="3" r:id="Rce21d77b0a0840c2"/>
    <x:sheet xmlns:r="http://schemas.openxmlformats.org/officeDocument/2006/relationships" name="Sources" sheetId="4" r:id="R7a5e414463974285"/>
    <x:sheet xmlns:r="http://schemas.openxmlformats.org/officeDocument/2006/relationships" name="Coding_Rules" sheetId="5" r:id="R40f2d98c7ea7442e"/>
    <x:sheet xmlns:r="http://schemas.openxmlformats.org/officeDocument/2006/relationships" name="Version_Log" sheetId="6" r:id="Rda615088464949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3">
    <x:font>
      <x:sz val="11"/>
      <x:color theme="1"/>
      <x:name val="Calibri"/>
    </x:font>
    <x:font>
      <x:sz val="11"/>
      <x:color rgb="FF1728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3B60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198c97ef34ad3" /><Relationship Type="http://schemas.openxmlformats.org/officeDocument/2006/relationships/theme" Target="/xl/theme/theme1.xml" Id="R5e55e02b6efd47a5" /><Relationship Type="http://schemas.openxmlformats.org/officeDocument/2006/relationships/sharedStrings" Target="/xl/sharedStrings.xml" Id="Rae8efe114a3542f3" /><Relationship Type="http://schemas.openxmlformats.org/officeDocument/2006/relationships/worksheet" Target="/xl/worksheets/sheet1.xml" Id="R0d377499df734ce6" /><Relationship Type="http://schemas.openxmlformats.org/officeDocument/2006/relationships/worksheet" Target="/xl/worksheets/sheet2.xml" Id="Re9573ee5207b41e6" /><Relationship Type="http://schemas.openxmlformats.org/officeDocument/2006/relationships/worksheet" Target="/xl/worksheets/sheet3.xml" Id="Rce21d77b0a0840c2" /><Relationship Type="http://schemas.openxmlformats.org/officeDocument/2006/relationships/worksheet" Target="/xl/worksheets/sheet4.xml" Id="R7a5e414463974285" /><Relationship Type="http://schemas.openxmlformats.org/officeDocument/2006/relationships/worksheet" Target="/xl/worksheets/sheet5.xml" Id="R40f2d98c7ea7442e" /><Relationship Type="http://schemas.openxmlformats.org/officeDocument/2006/relationships/worksheet" Target="/xl/worksheets/sheet6.xml" Id="Rda6150884649492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2.219999313354492" hidden="0" customWidth="1"/>
    <x:col min="2" max="2" width="94.44000244140625" hidden="0" customWidth="1"/>
  </x:cols>
  <x:sheetData>
    <x:row r="1" ht="44" customHeight="1">
      <x:c r="A1" s="5" t="inlineStr">
        <x:is>
          <x:t xml:space="preserve">Field</x:t>
        </x:is>
      </x:c>
      <x:c r="B1" s="5" t="inlineStr">
        <x:is>
          <x:t xml:space="preserve">Value</x:t>
        </x:is>
      </x:c>
    </x:row>
    <x:row r="2" ht="48" customHeight="1">
      <x:c r="A2" s="3" t="inlineStr">
        <x:is>
          <x:t xml:space="preserve">Dataset ID</x:t>
        </x:is>
      </x:c>
      <x:c r="B2" s="3" t="inlineStr">
        <x:is>
          <x:t xml:space="preserve">SPI-DS-2026-03</x:t>
        </x:is>
      </x:c>
    </x:row>
    <x:row r="3" ht="48" customHeight="1">
      <x:c r="A3" s="3" t="inlineStr">
        <x:is>
          <x:t xml:space="preserve">Current version</x:t>
        </x:is>
      </x:c>
      <x:c r="B3" s="3" t="str">
        <x:v>v0.5</x:v>
      </x:c>
    </x:row>
    <x:row r="4" ht="48" customHeight="1">
      <x:c r="A4" s="3" t="inlineStr">
        <x:is>
          <x:t xml:space="preserve">Release date</x:t>
        </x:is>
      </x:c>
      <x:c r="B4" s="10" t="n">
        <x:v>46280</x:v>
      </x:c>
    </x:row>
    <x:row r="5" ht="65" customHeight="1">
      <x:c r="A5" s="3" t="inlineStr">
        <x:is>
          <x:t xml:space="preserve">Scope</x:t>
        </x:is>
      </x:c>
      <x:c r="B5" s="3" t="str">
        <x:v>Non-exhaustive public violence event and lead register for mainland China. Event confirmation and motive classification are separate fields.</x:v>
      </x:c>
    </x:row>
    <x:row r="6" ht="65" customHeight="1">
      <x:c r="A6" s="3" t="inlineStr">
        <x:is>
          <x:t xml:space="preserve">Status model</x:t>
        </x:is>
      </x:c>
      <x:c r="B6" s="3" t="inlineStr">
        <x:is>
          <x:t xml:space="preserve">confirmed / suspected / monitoring / ruled_out</x:t>
        </x:is>
      </x:c>
    </x:row>
    <x:row r="7" ht="65" customHeight="1">
      <x:c r="A7" s="3" t="inlineStr">
        <x:is>
          <x:t xml:space="preserve">Primary format</x:t>
        </x:is>
      </x:c>
      <x:c r="B7" s="3" t="inlineStr">
        <x:is>
          <x:t xml:space="preserve">XLSX; Events sheet can be exported as CSV</x:t>
        </x:is>
      </x:c>
    </x:row>
    <x:row r="8" ht="65" customHeight="1">
      <x:c r="A8" s="3" t="inlineStr">
        <x:is>
          <x:t xml:space="preserve">Public-use boundary</x:t>
        </x:is>
      </x:c>
      <x:c r="B8" s="3" t="inlineStr">
        <x:is>
          <x:t xml:space="preserve">No tactical details, no private addresses, no unverified personal identities, no victim-identifying information.</x:t>
        </x:is>
      </x:c>
    </x:row>
    <x:row r="9" ht="65" customHeight="1">
      <x:c r="A9" s="3" t="inlineStr">
        <x:is>
          <x:t xml:space="preserve">Citation</x:t>
        </x:is>
      </x:c>
      <x:c r="B9" s="3" t="str">
        <x:v>SharpPost Institute (2026). SPI-DS-2026-03: China public violence events and leads, v0.5.</x:v>
      </x:c>
    </x:row>
    <x:row r="10" ht="65" customHeight="1">
      <x:c r="A10" s="3" t="str">
        <x:v>September update</x:v>
      </x:c>
      <x:c r="B10" s="3" t="str">
        <x:v>One Panyu monitoring record added; two November 2024 judicial statuses corrected. Other rows retain their prior last_checked dates.</x:v>
      </x:c>
    </x:row>
    <x:row r="11" ht="65" customHeight="1">
      <x:c r="A11" s="3" t="str">
        <x:v>Coverage limitation</x:v>
      </x:c>
      <x:c r="B11" s="3" t="str">
        <x:v>July and August 2026 were not comprehensively audited. Missing months do not mean zero events. No national incidence trend can be inferred.</x:v>
      </x:c>
    </x:row>
    <x:row r="12" ht="65" customHeight="1">
      <x:c r="A12" s="3" t="str">
        <x:v>Reuse</x:v>
      </x:c>
      <x:c r="B12" s="3" t="str">
        <x:v>SharpPost compilation: CC BY 4.0. Source articles and images retain their respective rights.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3.329999923706055" hidden="0" customWidth="1"/>
    <x:col min="2" max="2" width="10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2.220000267028809" hidden="0" customWidth="1"/>
    <x:col min="7" max="7" width="15.5600004196167" hidden="0" customWidth="1"/>
    <x:col min="8" max="8" width="16.670000076293945" hidden="0" customWidth="1"/>
    <x:col min="9" max="9" width="16.670000076293945" hidden="0" customWidth="1"/>
    <x:col min="10" max="10" width="51.11000061035156" hidden="0" customWidth="1"/>
  </x:cols>
  <x:sheetData>
    <x:row r="1" ht="44" customHeight="1">
      <x:c r="A1" s="5" t="inlineStr">
        <x:is>
          <x:t xml:space="preserve">update_month</x:t>
        </x:is>
      </x:c>
      <x:c r="B1" s="5" t="inlineStr">
        <x:is>
          <x:t xml:space="preserve">version</x:t>
        </x:is>
      </x:c>
      <x:c r="C1" s="5" t="inlineStr">
        <x:is>
          <x:t xml:space="preserve">confirmed_events</x:t>
        </x:is>
      </x:c>
      <x:c r="D1" s="5" t="inlineStr">
        <x:is>
          <x:t xml:space="preserve">suspected_events</x:t>
        </x:is>
      </x:c>
      <x:c r="E1" s="5" t="inlineStr">
        <x:is>
          <x:t xml:space="preserve">monitoring_items</x:t>
        </x:is>
      </x:c>
      <x:c r="F1" s="5" t="inlineStr">
        <x:is>
          <x:t xml:space="preserve">ruled_out</x:t>
        </x:is>
      </x:c>
      <x:c r="G1" s="5" t="inlineStr">
        <x:is>
          <x:t xml:space="preserve">records_updated</x:t>
        </x:is>
      </x:c>
      <x:c r="H1" s="5" t="inlineStr">
        <x:is>
          <x:t xml:space="preserve">deaths_reported_min</x:t>
        </x:is>
      </x:c>
      <x:c r="I1" s="5" t="inlineStr">
        <x:is>
          <x:t xml:space="preserve">injured_reported_min</x:t>
        </x:is>
      </x:c>
      <x:c r="J1" s="5" t="inlineStr">
        <x:is>
          <x:t xml:space="preserve">notes</x:t>
        </x:is>
      </x:c>
    </x:row>
    <x:row r="2" ht="48" customHeight="1">
      <x:c r="A2" s="3" t="str">
        <x:v>2024-02</x:v>
      </x:c>
      <x:c r="B2" s="3" t="str">
        <x:v>v0.5</x:v>
      </x:c>
      <x:c r="C2" s="3" t="n">
        <x:f>COUNTIFS('Events'!$F$2:$F$27,A2,'Events'!$D$2:$D$27,"confirmed")</x:f>
        <x:v>0</x:v>
      </x:c>
      <x:c r="D2" s="3" t="n">
        <x:f>COUNTIFS('Events'!$F$2:$F$27,A2,'Events'!$D$2:$D$27,"suspected")</x:f>
        <x:v>0</x:v>
      </x:c>
      <x:c r="E2" s="3" t="n">
        <x:f>COUNTIFS('Events'!$F$2:$F$27,A2,'Events'!$D$2:$D$27,"monitoring")</x:f>
        <x:v>1</x:v>
      </x:c>
      <x:c r="F2" s="3" t="n">
        <x:f>COUNTIFS('Events'!$F$2:$F$27,A2,'Events'!$D$2:$D$27,"ruled_out")</x:f>
        <x:v>0</x:v>
      </x:c>
      <x:c r="G2" s="3" t="n">
        <x:f>COUNTIFS('Events'!$F$2:$F$27,A2,'Events'!$AA$2:$AA$27,B2)</x:f>
        <x:v>0</x:v>
      </x:c>
      <x:c r="H2" s="3" t="n">
        <x:f>SUMIFS('Events'!$N$2:$N$27,'Events'!$F$2:$F$27,A2,'Events'!$D$2:$D$27,"confirmed")</x:f>
        <x:v>0</x:v>
      </x:c>
      <x:c r="I2" s="3" t="n">
        <x:f>SUMIFS('Events'!$O$2:$O$27,'Events'!$F$2:$F$27,A2,'Events'!$D$2:$D$27,"confirmed")</x:f>
        <x:v>0</x:v>
      </x:c>
      <x:c r="J2" s="3" t="str">
        <x:v>Counts describe this register only; missing casualty values are excluded, not assumed zero.</x:v>
      </x:c>
    </x:row>
    <x:row r="3" ht="48" customHeight="1">
      <x:c r="A3" s="3" t="str">
        <x:v>2024-05</x:v>
      </x:c>
      <x:c r="B3" s="3" t="str">
        <x:v>v0.5</x:v>
      </x:c>
      <x:c r="C3" s="3" t="n">
        <x:f>COUNTIFS('Events'!$F$2:$F$27,A3,'Events'!$D$2:$D$27,"confirmed")</x:f>
        <x:v>1</x:v>
      </x:c>
      <x:c r="D3" s="3" t="n">
        <x:f>COUNTIFS('Events'!$F$2:$F$27,A3,'Events'!$D$2:$D$27,"suspected")</x:f>
        <x:v>0</x:v>
      </x:c>
      <x:c r="E3" s="3" t="n">
        <x:f>COUNTIFS('Events'!$F$2:$F$27,A3,'Events'!$D$2:$D$27,"monitoring")</x:f>
        <x:v>0</x:v>
      </x:c>
      <x:c r="F3" s="3" t="n">
        <x:f>COUNTIFS('Events'!$F$2:$F$27,A3,'Events'!$D$2:$D$27,"ruled_out")</x:f>
        <x:v>0</x:v>
      </x:c>
      <x:c r="G3" s="3" t="n">
        <x:f>COUNTIFS('Events'!$F$2:$F$27,A3,'Events'!$AA$2:$AA$27,B3)</x:f>
        <x:v>0</x:v>
      </x:c>
      <x:c r="H3" s="3" t="n">
        <x:f>SUMIFS('Events'!$N$2:$N$27,'Events'!$F$2:$F$27,A3,'Events'!$D$2:$D$27,"confirmed")</x:f>
        <x:v>2</x:v>
      </x:c>
      <x:c r="I3" s="3" t="n">
        <x:f>SUMIFS('Events'!$O$2:$O$27,'Events'!$F$2:$F$27,A3,'Events'!$D$2:$D$27,"confirmed")</x:f>
        <x:v>21</x:v>
      </x:c>
      <x:c r="J3" s="3" t="str">
        <x:v>Counts describe this register only; missing casualty values are excluded, not assumed zero.</x:v>
      </x:c>
    </x:row>
    <x:row r="4" ht="48" customHeight="1">
      <x:c r="A4" s="3" t="str">
        <x:v>2024-06</x:v>
      </x:c>
      <x:c r="B4" s="3" t="str">
        <x:v>v0.5</x:v>
      </x:c>
      <x:c r="C4" s="3" t="n">
        <x:f>COUNTIFS('Events'!$F$2:$F$27,A4,'Events'!$D$2:$D$27,"confirmed")</x:f>
        <x:v>2</x:v>
      </x:c>
      <x:c r="D4" s="3" t="n">
        <x:f>COUNTIFS('Events'!$F$2:$F$27,A4,'Events'!$D$2:$D$27,"suspected")</x:f>
        <x:v>0</x:v>
      </x:c>
      <x:c r="E4" s="3" t="n">
        <x:f>COUNTIFS('Events'!$F$2:$F$27,A4,'Events'!$D$2:$D$27,"monitoring")</x:f>
        <x:v>0</x:v>
      </x:c>
      <x:c r="F4" s="3" t="n">
        <x:f>COUNTIFS('Events'!$F$2:$F$27,A4,'Events'!$D$2:$D$27,"ruled_out")</x:f>
        <x:v>0</x:v>
      </x:c>
      <x:c r="G4" s="3" t="n">
        <x:f>COUNTIFS('Events'!$F$2:$F$27,A4,'Events'!$AA$2:$AA$27,B4)</x:f>
        <x:v>0</x:v>
      </x:c>
      <x:c r="H4" s="3" t="n">
        <x:f>SUMIFS('Events'!$N$2:$N$27,'Events'!$F$2:$F$27,A4,'Events'!$D$2:$D$27,"confirmed")</x:f>
        <x:v>1</x:v>
      </x:c>
      <x:c r="I4" s="3" t="n">
        <x:f>SUMIFS('Events'!$O$2:$O$27,'Events'!$F$2:$F$27,A4,'Events'!$D$2:$D$27,"confirmed")</x:f>
        <x:v>7</x:v>
      </x:c>
      <x:c r="J4" s="3" t="str">
        <x:v>Counts describe this register only; missing casualty values are excluded, not assumed zero.</x:v>
      </x:c>
    </x:row>
    <x:row r="5" ht="48" customHeight="1">
      <x:c r="A5" s="3" t="str">
        <x:v>2024-09</x:v>
      </x:c>
      <x:c r="B5" s="3" t="str">
        <x:v>v0.5</x:v>
      </x:c>
      <x:c r="C5" s="3" t="n">
        <x:f>COUNTIFS('Events'!$F$2:$F$27,A5,'Events'!$D$2:$D$27,"confirmed")</x:f>
        <x:v>2</x:v>
      </x:c>
      <x:c r="D5" s="3" t="n">
        <x:f>COUNTIFS('Events'!$F$2:$F$27,A5,'Events'!$D$2:$D$27,"suspected")</x:f>
        <x:v>0</x:v>
      </x:c>
      <x:c r="E5" s="3" t="n">
        <x:f>COUNTIFS('Events'!$F$2:$F$27,A5,'Events'!$D$2:$D$27,"monitoring")</x:f>
        <x:v>0</x:v>
      </x:c>
      <x:c r="F5" s="3" t="n">
        <x:f>COUNTIFS('Events'!$F$2:$F$27,A5,'Events'!$D$2:$D$27,"ruled_out")</x:f>
        <x:v>0</x:v>
      </x:c>
      <x:c r="G5" s="3" t="n">
        <x:f>COUNTIFS('Events'!$F$2:$F$27,A5,'Events'!$AA$2:$AA$27,B5)</x:f>
        <x:v>0</x:v>
      </x:c>
      <x:c r="H5" s="3" t="n">
        <x:f>SUMIFS('Events'!$N$2:$N$27,'Events'!$F$2:$F$27,A5,'Events'!$D$2:$D$27,"confirmed")</x:f>
        <x:v>4</x:v>
      </x:c>
      <x:c r="I5" s="3" t="n">
        <x:f>SUMIFS('Events'!$O$2:$O$27,'Events'!$F$2:$F$27,A5,'Events'!$D$2:$D$27,"confirmed")</x:f>
        <x:v>15</x:v>
      </x:c>
      <x:c r="J5" s="3" t="str">
        <x:v>Counts describe this register only; missing casualty values are excluded, not assumed zero.</x:v>
      </x:c>
    </x:row>
    <x:row r="6" ht="48" customHeight="1">
      <x:c r="A6" s="3" t="str">
        <x:v>2024-10</x:v>
      </x:c>
      <x:c r="B6" s="3" t="str">
        <x:v>v0.5</x:v>
      </x:c>
      <x:c r="C6" s="3" t="n">
        <x:f>COUNTIFS('Events'!$F$2:$F$27,A6,'Events'!$D$2:$D$27,"confirmed")</x:f>
        <x:v>1</x:v>
      </x:c>
      <x:c r="D6" s="3" t="n">
        <x:f>COUNTIFS('Events'!$F$2:$F$27,A6,'Events'!$D$2:$D$27,"suspected")</x:f>
        <x:v>0</x:v>
      </x:c>
      <x:c r="E6" s="3" t="n">
        <x:f>COUNTIFS('Events'!$F$2:$F$27,A6,'Events'!$D$2:$D$27,"monitoring")</x:f>
        <x:v>0</x:v>
      </x:c>
      <x:c r="F6" s="3" t="n">
        <x:f>COUNTIFS('Events'!$F$2:$F$27,A6,'Events'!$D$2:$D$27,"ruled_out")</x:f>
        <x:v>0</x:v>
      </x:c>
      <x:c r="G6" s="3" t="n">
        <x:f>COUNTIFS('Events'!$F$2:$F$27,A6,'Events'!$AA$2:$AA$27,B6)</x:f>
        <x:v>0</x:v>
      </x:c>
      <x:c r="H6" s="3" t="n">
        <x:f>SUMIFS('Events'!$N$2:$N$27,'Events'!$F$2:$F$27,A6,'Events'!$D$2:$D$27,"confirmed")</x:f>
        <x:v>0</x:v>
      </x:c>
      <x:c r="I6" s="3" t="n">
        <x:f>SUMIFS('Events'!$O$2:$O$27,'Events'!$F$2:$F$27,A6,'Events'!$D$2:$D$27,"confirmed")</x:f>
        <x:v>5</x:v>
      </x:c>
      <x:c r="J6" s="3" t="str">
        <x:v>Counts describe this register only; missing casualty values are excluded, not assumed zero.</x:v>
      </x:c>
    </x:row>
    <x:row r="7" ht="48" customHeight="1">
      <x:c r="A7" s="3" t="str">
        <x:v>2024-11</x:v>
      </x:c>
      <x:c r="B7" s="3" t="str">
        <x:v>v0.5</x:v>
      </x:c>
      <x:c r="C7" s="3" t="n">
        <x:f>COUNTIFS('Events'!$F$2:$F$27,A7,'Events'!$D$2:$D$27,"confirmed")</x:f>
        <x:v>3</x:v>
      </x:c>
      <x:c r="D7" s="3" t="n">
        <x:f>COUNTIFS('Events'!$F$2:$F$27,A7,'Events'!$D$2:$D$27,"suspected")</x:f>
        <x:v>0</x:v>
      </x:c>
      <x:c r="E7" s="3" t="n">
        <x:f>COUNTIFS('Events'!$F$2:$F$27,A7,'Events'!$D$2:$D$27,"monitoring")</x:f>
        <x:v>0</x:v>
      </x:c>
      <x:c r="F7" s="3" t="n">
        <x:f>COUNTIFS('Events'!$F$2:$F$27,A7,'Events'!$D$2:$D$27,"ruled_out")</x:f>
        <x:v>0</x:v>
      </x:c>
      <x:c r="G7" s="3" t="n">
        <x:f>COUNTIFS('Events'!$F$2:$F$27,A7,'Events'!$AA$2:$AA$27,B7)</x:f>
        <x:v>2</x:v>
      </x:c>
      <x:c r="H7" s="3" t="n">
        <x:f>SUMIFS('Events'!$N$2:$N$27,'Events'!$F$2:$F$27,A7,'Events'!$D$2:$D$27,"confirmed")</x:f>
        <x:v>43</x:v>
      </x:c>
      <x:c r="I7" s="3" t="n">
        <x:f>SUMIFS('Events'!$O$2:$O$27,'Events'!$F$2:$F$27,A7,'Events'!$D$2:$D$27,"confirmed")</x:f>
        <x:v>90</x:v>
      </x:c>
      <x:c r="J7" s="3" t="str">
        <x:v>Counts describe this register only; missing casualty values are excluded, not assumed zero.</x:v>
      </x:c>
    </x:row>
    <x:row r="8" ht="48" customHeight="1">
      <x:c r="A8" s="3" t="str">
        <x:v>2025-04</x:v>
      </x:c>
      <x:c r="B8" s="3" t="str">
        <x:v>v0.5</x:v>
      </x:c>
      <x:c r="C8" s="3" t="n">
        <x:f>COUNTIFS('Events'!$F$2:$F$27,A8,'Events'!$D$2:$D$27,"confirmed")</x:f>
        <x:v>0</x:v>
      </x:c>
      <x:c r="D8" s="3" t="n">
        <x:f>COUNTIFS('Events'!$F$2:$F$27,A8,'Events'!$D$2:$D$27,"suspected")</x:f>
        <x:v>1</x:v>
      </x:c>
      <x:c r="E8" s="3" t="n">
        <x:f>COUNTIFS('Events'!$F$2:$F$27,A8,'Events'!$D$2:$D$27,"monitoring")</x:f>
        <x:v>0</x:v>
      </x:c>
      <x:c r="F8" s="3" t="n">
        <x:f>COUNTIFS('Events'!$F$2:$F$27,A8,'Events'!$D$2:$D$27,"ruled_out")</x:f>
        <x:v>0</x:v>
      </x:c>
      <x:c r="G8" s="3" t="n">
        <x:f>COUNTIFS('Events'!$F$2:$F$27,A8,'Events'!$AA$2:$AA$27,B8)</x:f>
        <x:v>0</x:v>
      </x:c>
      <x:c r="H8" s="3" t="n">
        <x:f>SUMIFS('Events'!$N$2:$N$27,'Events'!$F$2:$F$27,A8,'Events'!$D$2:$D$27,"confirmed")</x:f>
        <x:v>0</x:v>
      </x:c>
      <x:c r="I8" s="3" t="n">
        <x:f>SUMIFS('Events'!$O$2:$O$27,'Events'!$F$2:$F$27,A8,'Events'!$D$2:$D$27,"confirmed")</x:f>
        <x:v>0</x:v>
      </x:c>
      <x:c r="J8" s="3" t="str">
        <x:v>Counts describe this register only; missing casualty values are excluded, not assumed zero.</x:v>
      </x:c>
    </x:row>
    <x:row r="9" ht="48" customHeight="1">
      <x:c r="A9" s="3" t="str">
        <x:v>2025-06</x:v>
      </x:c>
      <x:c r="B9" s="3" t="str">
        <x:v>v0.5</x:v>
      </x:c>
      <x:c r="C9" s="3" t="n">
        <x:f>COUNTIFS('Events'!$F$2:$F$27,A9,'Events'!$D$2:$D$27,"confirmed")</x:f>
        <x:v>0</x:v>
      </x:c>
      <x:c r="D9" s="3" t="n">
        <x:f>COUNTIFS('Events'!$F$2:$F$27,A9,'Events'!$D$2:$D$27,"suspected")</x:f>
        <x:v>0</x:v>
      </x:c>
      <x:c r="E9" s="3" t="n">
        <x:f>COUNTIFS('Events'!$F$2:$F$27,A9,'Events'!$D$2:$D$27,"monitoring")</x:f>
        <x:v>1</x:v>
      </x:c>
      <x:c r="F9" s="3" t="n">
        <x:f>COUNTIFS('Events'!$F$2:$F$27,A9,'Events'!$D$2:$D$27,"ruled_out")</x:f>
        <x:v>0</x:v>
      </x:c>
      <x:c r="G9" s="3" t="n">
        <x:f>COUNTIFS('Events'!$F$2:$F$27,A9,'Events'!$AA$2:$AA$27,B9)</x:f>
        <x:v>0</x:v>
      </x:c>
      <x:c r="H9" s="3" t="n">
        <x:f>SUMIFS('Events'!$N$2:$N$27,'Events'!$F$2:$F$27,A9,'Events'!$D$2:$D$27,"confirmed")</x:f>
        <x:v>0</x:v>
      </x:c>
      <x:c r="I9" s="3" t="n">
        <x:f>SUMIFS('Events'!$O$2:$O$27,'Events'!$F$2:$F$27,A9,'Events'!$D$2:$D$27,"confirmed")</x:f>
        <x:v>0</x:v>
      </x:c>
      <x:c r="J9" s="3" t="str">
        <x:v>Counts describe this register only; missing casualty values are excluded, not assumed zero.</x:v>
      </x:c>
    </x:row>
    <x:row r="10" ht="48" customHeight="1">
      <x:c r="A10" s="3" t="str">
        <x:v>2025-08</x:v>
      </x:c>
      <x:c r="B10" s="3" t="str">
        <x:v>v0.5</x:v>
      </x:c>
      <x:c r="C10" s="3" t="n">
        <x:f>COUNTIFS('Events'!$F$2:$F$27,A10,'Events'!$D$2:$D$27,"confirmed")</x:f>
        <x:v>1</x:v>
      </x:c>
      <x:c r="D10" s="3" t="n">
        <x:f>COUNTIFS('Events'!$F$2:$F$27,A10,'Events'!$D$2:$D$27,"suspected")</x:f>
        <x:v>0</x:v>
      </x:c>
      <x:c r="E10" s="3" t="n">
        <x:f>COUNTIFS('Events'!$F$2:$F$27,A10,'Events'!$D$2:$D$27,"monitoring")</x:f>
        <x:v>0</x:v>
      </x:c>
      <x:c r="F10" s="3" t="n">
        <x:f>COUNTIFS('Events'!$F$2:$F$27,A10,'Events'!$D$2:$D$27,"ruled_out")</x:f>
        <x:v>0</x:v>
      </x:c>
      <x:c r="G10" s="3" t="n">
        <x:f>COUNTIFS('Events'!$F$2:$F$27,A10,'Events'!$AA$2:$AA$27,B10)</x:f>
        <x:v>0</x:v>
      </x:c>
      <x:c r="H10" s="3" t="n">
        <x:f>SUMIFS('Events'!$N$2:$N$27,'Events'!$F$2:$F$27,A10,'Events'!$D$2:$D$27,"confirmed")</x:f>
        <x:v>2</x:v>
      </x:c>
      <x:c r="I10" s="3" t="n">
        <x:f>SUMIFS('Events'!$O$2:$O$27,'Events'!$F$2:$F$27,A10,'Events'!$D$2:$D$27,"confirmed")</x:f>
        <x:v>3</x:v>
      </x:c>
      <x:c r="J10" s="3" t="str">
        <x:v>Counts describe this register only; missing casualty values are excluded, not assumed zero.</x:v>
      </x:c>
    </x:row>
    <x:row r="11" ht="48" customHeight="1">
      <x:c r="A11" s="3" t="str">
        <x:v>2025-10</x:v>
      </x:c>
      <x:c r="B11" s="3" t="str">
        <x:v>v0.5</x:v>
      </x:c>
      <x:c r="C11" s="3" t="n">
        <x:f>COUNTIFS('Events'!$F$2:$F$27,A11,'Events'!$D$2:$D$27,"confirmed")</x:f>
        <x:v>1</x:v>
      </x:c>
      <x:c r="D11" s="3" t="n">
        <x:f>COUNTIFS('Events'!$F$2:$F$27,A11,'Events'!$D$2:$D$27,"suspected")</x:f>
        <x:v>0</x:v>
      </x:c>
      <x:c r="E11" s="3" t="n">
        <x:f>COUNTIFS('Events'!$F$2:$F$27,A11,'Events'!$D$2:$D$27,"monitoring")</x:f>
        <x:v>0</x:v>
      </x:c>
      <x:c r="F11" s="3" t="n">
        <x:f>COUNTIFS('Events'!$F$2:$F$27,A11,'Events'!$D$2:$D$27,"ruled_out")</x:f>
        <x:v>0</x:v>
      </x:c>
      <x:c r="G11" s="3" t="n">
        <x:f>COUNTIFS('Events'!$F$2:$F$27,A11,'Events'!$AA$2:$AA$27,B11)</x:f>
        <x:v>0</x:v>
      </x:c>
      <x:c r="H11" s="3" t="n">
        <x:f>SUMIFS('Events'!$N$2:$N$27,'Events'!$F$2:$F$27,A11,'Events'!$D$2:$D$27,"confirmed")</x:f>
        <x:v>1</x:v>
      </x:c>
      <x:c r="I11" s="3" t="n">
        <x:f>SUMIFS('Events'!$O$2:$O$27,'Events'!$F$2:$F$27,A11,'Events'!$D$2:$D$27,"confirmed")</x:f>
        <x:v>4</x:v>
      </x:c>
      <x:c r="J11" s="3" t="str">
        <x:v>Counts describe this register only; missing casualty values are excluded, not assumed zero.</x:v>
      </x:c>
    </x:row>
    <x:row r="12" ht="48" customHeight="1">
      <x:c r="A12" s="3" t="str">
        <x:v>2026-03</x:v>
      </x:c>
      <x:c r="B12" s="3" t="str">
        <x:v>v0.5</x:v>
      </x:c>
      <x:c r="C12" s="3" t="n">
        <x:f>COUNTIFS('Events'!$F$2:$F$27,A12,'Events'!$D$2:$D$27,"confirmed")</x:f>
        <x:v>0</x:v>
      </x:c>
      <x:c r="D12" s="3" t="n">
        <x:f>COUNTIFS('Events'!$F$2:$F$27,A12,'Events'!$D$2:$D$27,"suspected")</x:f>
        <x:v>0</x:v>
      </x:c>
      <x:c r="E12" s="3" t="n">
        <x:f>COUNTIFS('Events'!$F$2:$F$27,A12,'Events'!$D$2:$D$27,"monitoring")</x:f>
        <x:v>1</x:v>
      </x:c>
      <x:c r="F12" s="3" t="n">
        <x:f>COUNTIFS('Events'!$F$2:$F$27,A12,'Events'!$D$2:$D$27,"ruled_out")</x:f>
        <x:v>0</x:v>
      </x:c>
      <x:c r="G12" s="3" t="n">
        <x:f>COUNTIFS('Events'!$F$2:$F$27,A12,'Events'!$AA$2:$AA$27,B12)</x:f>
        <x:v>0</x:v>
      </x:c>
      <x:c r="H12" s="3" t="n">
        <x:f>SUMIFS('Events'!$N$2:$N$27,'Events'!$F$2:$F$27,A12,'Events'!$D$2:$D$27,"confirmed")</x:f>
        <x:v>0</x:v>
      </x:c>
      <x:c r="I12" s="3" t="n">
        <x:f>SUMIFS('Events'!$O$2:$O$27,'Events'!$F$2:$F$27,A12,'Events'!$D$2:$D$27,"confirmed")</x:f>
        <x:v>0</x:v>
      </x:c>
      <x:c r="J12" s="3" t="str">
        <x:v>Counts describe this register only; missing casualty values are excluded, not assumed zero.</x:v>
      </x:c>
    </x:row>
    <x:row r="13" ht="48" customHeight="1">
      <x:c r="A13" s="3" t="str">
        <x:v>2026-05</x:v>
      </x:c>
      <x:c r="B13" s="3" t="str">
        <x:v>v0.5</x:v>
      </x:c>
      <x:c r="C13" s="3" t="n">
        <x:f>COUNTIFS('Events'!$F$2:$F$27,A13,'Events'!$D$2:$D$27,"confirmed")</x:f>
        <x:v>0</x:v>
      </x:c>
      <x:c r="D13" s="3" t="n">
        <x:f>COUNTIFS('Events'!$F$2:$F$27,A13,'Events'!$D$2:$D$27,"suspected")</x:f>
        <x:v>2</x:v>
      </x:c>
      <x:c r="E13" s="3" t="n">
        <x:f>COUNTIFS('Events'!$F$2:$F$27,A13,'Events'!$D$2:$D$27,"monitoring")</x:f>
        <x:v>1</x:v>
      </x:c>
      <x:c r="F13" s="3" t="n">
        <x:f>COUNTIFS('Events'!$F$2:$F$27,A13,'Events'!$D$2:$D$27,"ruled_out")</x:f>
        <x:v>4</x:v>
      </x:c>
      <x:c r="G13" s="3" t="n">
        <x:f>COUNTIFS('Events'!$F$2:$F$27,A13,'Events'!$AA$2:$AA$27,B13)</x:f>
        <x:v>0</x:v>
      </x:c>
      <x:c r="H13" s="3" t="n">
        <x:f>SUMIFS('Events'!$N$2:$N$27,'Events'!$F$2:$F$27,A13,'Events'!$D$2:$D$27,"confirmed")</x:f>
        <x:v>0</x:v>
      </x:c>
      <x:c r="I13" s="3" t="n">
        <x:f>SUMIFS('Events'!$O$2:$O$27,'Events'!$F$2:$F$27,A13,'Events'!$D$2:$D$27,"confirmed")</x:f>
        <x:v>0</x:v>
      </x:c>
      <x:c r="J13" s="3" t="str">
        <x:v>Counts describe this register only; missing casualty values are excluded, not assumed zero.</x:v>
      </x:c>
    </x:row>
    <x:row r="14" ht="48" customHeight="1">
      <x:c r="A14" s="3" t="str">
        <x:v>2026-06</x:v>
      </x:c>
      <x:c r="B14" s="3" t="str">
        <x:v>v0.5</x:v>
      </x:c>
      <x:c r="C14" s="3" t="n">
        <x:f>COUNTIFS('Events'!$F$2:$F$27,A14,'Events'!$D$2:$D$27,"confirmed")</x:f>
        <x:v>0</x:v>
      </x:c>
      <x:c r="D14" s="3" t="n">
        <x:f>COUNTIFS('Events'!$F$2:$F$27,A14,'Events'!$D$2:$D$27,"suspected")</x:f>
        <x:v>0</x:v>
      </x:c>
      <x:c r="E14" s="3" t="n">
        <x:f>COUNTIFS('Events'!$F$2:$F$27,A14,'Events'!$D$2:$D$27,"monitoring")</x:f>
        <x:v>1</x:v>
      </x:c>
      <x:c r="F14" s="3" t="n">
        <x:f>COUNTIFS('Events'!$F$2:$F$27,A14,'Events'!$D$2:$D$27,"ruled_out")</x:f>
        <x:v>2</x:v>
      </x:c>
      <x:c r="G14" s="3" t="n">
        <x:f>COUNTIFS('Events'!$F$2:$F$27,A14,'Events'!$AA$2:$AA$27,B14)</x:f>
        <x:v>0</x:v>
      </x:c>
      <x:c r="H14" s="3" t="n">
        <x:f>SUMIFS('Events'!$N$2:$N$27,'Events'!$F$2:$F$27,A14,'Events'!$D$2:$D$27,"confirmed")</x:f>
        <x:v>0</x:v>
      </x:c>
      <x:c r="I14" s="3" t="n">
        <x:f>SUMIFS('Events'!$O$2:$O$27,'Events'!$F$2:$F$27,A14,'Events'!$D$2:$D$27,"confirmed")</x:f>
        <x:v>0</x:v>
      </x:c>
      <x:c r="J14" s="3" t="str">
        <x:v>Counts describe this register only; missing casualty values are excluded, not assumed zero.</x:v>
      </x:c>
    </x:row>
    <x:row r="15" ht="48" customHeight="1">
      <x:c r="A15" s="3" t="str">
        <x:v>2026-09</x:v>
      </x:c>
      <x:c r="B15" s="3" t="str">
        <x:v>v0.5</x:v>
      </x:c>
      <x:c r="C15" s="3" t="n">
        <x:f>COUNTIFS('Events'!$F$2:$F$27,A15,'Events'!$D$2:$D$27,"confirmed")</x:f>
        <x:v>0</x:v>
      </x:c>
      <x:c r="D15" s="3" t="n">
        <x:f>COUNTIFS('Events'!$F$2:$F$27,A15,'Events'!$D$2:$D$27,"suspected")</x:f>
        <x:v>0</x:v>
      </x:c>
      <x:c r="E15" s="3" t="n">
        <x:f>COUNTIFS('Events'!$F$2:$F$27,A15,'Events'!$D$2:$D$27,"monitoring")</x:f>
        <x:v>1</x:v>
      </x:c>
      <x:c r="F15" s="3" t="n">
        <x:f>COUNTIFS('Events'!$F$2:$F$27,A15,'Events'!$D$2:$D$27,"ruled_out")</x:f>
        <x:v>0</x:v>
      </x:c>
      <x:c r="G15" s="3" t="n">
        <x:f>COUNTIFS('Events'!$F$2:$F$27,A15,'Events'!$AA$2:$AA$27,B15)</x:f>
        <x:v>1</x:v>
      </x:c>
      <x:c r="H15" s="3" t="n">
        <x:f>SUMIFS('Events'!$N$2:$N$27,'Events'!$F$2:$F$27,A15,'Events'!$D$2:$D$27,"confirmed")</x:f>
        <x:v>0</x:v>
      </x:c>
      <x:c r="I15" s="3" t="n">
        <x:f>SUMIFS('Events'!$O$2:$O$27,'Events'!$F$2:$F$27,A15,'Events'!$D$2:$D$27,"confirmed")</x:f>
        <x:v>0</x:v>
      </x:c>
      <x:c r="J15" s="3" t="str">
        <x:v>Counts describe this register only; missing casualty values are excluded, not assumed zero.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8.329999923706055" hidden="0" customWidth="1"/>
    <x:col min="2" max="2" width="15.5600004196167" hidden="0" customWidth="1"/>
    <x:col min="3" max="3" width="11.109999656677246" hidden="0" customWidth="1"/>
    <x:col min="4" max="4" width="12.779999732971191" hidden="0" customWidth="1"/>
    <x:col min="5" max="5" width="12.779999732971191" hidden="0" customWidth="1"/>
    <x:col min="6" max="6" width="11.670000076293945" hidden="0" customWidth="1"/>
    <x:col min="7" max="7" width="12.220000267028809" hidden="0" customWidth="1"/>
    <x:col min="8" max="8" width="12.220000267028809" hidden="0" customWidth="1"/>
    <x:col min="9" max="9" width="16.110000610351562" hidden="0" customWidth="1"/>
    <x:col min="10" max="10" width="16.670000076293945" hidden="0" customWidth="1"/>
    <x:col min="11" max="11" width="19.440000534057617" hidden="0" customWidth="1"/>
    <x:col min="12" max="12" width="13.890000343322754" hidden="0" customWidth="1"/>
    <x:col min="13" max="13" width="32.220001220703125" hidden="0" customWidth="1"/>
    <x:col min="14" max="14" width="12.779999732971191" hidden="0" customWidth="1"/>
    <x:col min="15" max="15" width="12.779999732971191" hidden="0" customWidth="1"/>
    <x:col min="16" max="16" width="33.33000183105469" hidden="0" customWidth="1"/>
    <x:col min="17" max="17" width="23.329999923706055" hidden="0" customWidth="1"/>
    <x:col min="18" max="18" width="24.440000534057617" hidden="0" customWidth="1"/>
    <x:col min="19" max="19" width="24.440000534057617" hidden="0" customWidth="1"/>
    <x:col min="20" max="20" width="22.219999313354492" hidden="0" customWidth="1"/>
    <x:col min="21" max="21" width="40" hidden="0" customWidth="1"/>
    <x:col min="22" max="22" width="40" hidden="0" customWidth="1"/>
    <x:col min="23" max="23" width="11.109999656677246" hidden="0" customWidth="1"/>
    <x:col min="24" max="24" width="11.109999656677246" hidden="0" customWidth="1"/>
    <x:col min="25" max="25" width="10" hidden="0" customWidth="1"/>
    <x:col min="26" max="26" width="12.779999732971191" hidden="0" customWidth="1"/>
    <x:col min="27" max="27" width="11.109999656677246" hidden="0" customWidth="1"/>
    <x:col min="28" max="28" width="14.4399995803833" hidden="0" customWidth="1"/>
    <x:col min="29" max="29" width="26.670000076293945" hidden="0" customWidth="1"/>
    <x:col min="30" max="30" width="46.66999816894531" hidden="0" customWidth="1"/>
    <x:col min="31" max="31" width="37.779998779296875" hidden="0" customWidth="1"/>
  </x:cols>
  <x:sheetData>
    <x:row r="1" ht="44" customHeight="1">
      <x:c r="A1" s="5" t="str">
        <x:v>record_id</x:v>
      </x:c>
      <x:c r="B1" s="5" t="str">
        <x:v>dataset_id</x:v>
      </x:c>
      <x:c r="C1" s="5" t="str">
        <x:v>version_added</x:v>
      </x:c>
      <x:c r="D1" s="5" t="str">
        <x:v>event_status</x:v>
      </x:c>
      <x:c r="E1" s="5" t="str">
        <x:v>incident_date</x:v>
      </x:c>
      <x:c r="F1" s="5" t="str">
        <x:v>incident_month</x:v>
      </x:c>
      <x:c r="G1" s="5" t="str">
        <x:v>province</x:v>
      </x:c>
      <x:c r="H1" s="5" t="str">
        <x:v>city</x:v>
      </x:c>
      <x:c r="I1" s="5" t="str">
        <x:v>district_county</x:v>
      </x:c>
      <x:c r="J1" s="5" t="str">
        <x:v>location_type</x:v>
      </x:c>
      <x:c r="K1" s="5" t="str">
        <x:v>incident_category</x:v>
      </x:c>
      <x:c r="L1" s="5" t="str">
        <x:v>xianzhong_coding</x:v>
      </x:c>
      <x:c r="M1" s="5" t="str">
        <x:v>casualty_scope</x:v>
      </x:c>
      <x:c r="N1" s="5" t="str">
        <x:v>deaths_reported</x:v>
      </x:c>
      <x:c r="O1" s="5" t="str">
        <x:v>injured_reported</x:v>
      </x:c>
      <x:c r="P1" s="5" t="str">
        <x:v>casualty_source</x:v>
      </x:c>
      <x:c r="Q1" s="5" t="str">
        <x:v>suspect_status</x:v>
      </x:c>
      <x:c r="R1" s="5" t="str">
        <x:v>victim_scope</x:v>
      </x:c>
      <x:c r="S1" s="5" t="str">
        <x:v>primary_source_type</x:v>
      </x:c>
      <x:c r="T1" s="5" t="str">
        <x:v>primary_source_name</x:v>
      </x:c>
      <x:c r="U1" s="5" t="str">
        <x:v>primary_source_url</x:v>
      </x:c>
      <x:c r="V1" s="5" t="str">
        <x:v>secondary_source_urls</x:v>
      </x:c>
      <x:c r="W1" s="5" t="str">
        <x:v>verification_level</x:v>
      </x:c>
      <x:c r="X1" s="5" t="str">
        <x:v>confidence</x:v>
      </x:c>
      <x:c r="Y1" s="5" t="str">
        <x:v>source_count</x:v>
      </x:c>
      <x:c r="Z1" s="5" t="str">
        <x:v>last_checked</x:v>
      </x:c>
      <x:c r="AA1" s="5" t="str">
        <x:v>version_last_updated</x:v>
      </x:c>
      <x:c r="AB1" s="5" t="str">
        <x:v>privacy_redaction</x:v>
      </x:c>
      <x:c r="AC1" s="5" t="str">
        <x:v>exclusion_reason</x:v>
      </x:c>
      <x:c r="AD1" s="5" t="str">
        <x:v>public_notes</x:v>
      </x:c>
      <x:c r="AE1" s="5" t="str">
        <x:v>internal_notes</x:v>
      </x:c>
    </x:row>
    <x:row r="2" ht="130" customHeight="1">
      <x:c r="A2" s="3" t="str">
        <x:v>CN-PV-202402-001</x:v>
      </x:c>
      <x:c r="B2" s="3" t="str">
        <x:v>SPI-DS-2026-03</x:v>
      </x:c>
      <x:c r="C2" s="3" t="str">
        <x:v>v0.2</x:v>
      </x:c>
      <x:c r="D2" s="3" t="str">
        <x:v>monitoring</x:v>
      </x:c>
      <x:c r="E2" s="3" t="str">
        <x:v>2024-02-10</x:v>
      </x:c>
      <x:c r="F2" s="3" t="str">
        <x:v>2024-02</x:v>
      </x:c>
      <x:c r="G2" s="3" t="str">
        <x:v>Shandong</x:v>
      </x:c>
      <x:c r="H2" s="3" t="str">
        <x:v>Rizhao</x:v>
      </x:c>
      <x:c r="I2" s="3" t="str">
        <x:v>Ju County</x:v>
      </x:c>
      <x:c r="J2" s="3" t="str">
        <x:v>village</x:v>
      </x:c>
      <x:c r="K2" s="3" t="str">
        <x:v>unverified mass-casualty violence claim</x:v>
      </x:c>
      <x:c r="L2" s="3" t="str">
        <x:v>unclear</x:v>
      </x:c>
      <x:c r="M2" s="3" t="str">
        <x:v>unverified public claims; not used in public totals</x:v>
      </x:c>
      <x:c r="N2" s="6"/>
      <x:c r="O2" s="6"/>
      <x:c r="P2" s="3" t="str">
        <x:v>No official or court source found in this review; casualty claims vary in secondary reporting.</x:v>
      </x:c>
      <x:c r="Q2" s="3" t="str">
        <x:v>unknown</x:v>
      </x:c>
      <x:c r="R2" s="3" t="str">
        <x:v>unclear</x:v>
      </x:c>
      <x:c r="S2" s="3" t="str">
        <x:v>secondary media</x:v>
      </x:c>
      <x:c r="T2" s="3" t="str">
        <x:v>Ruibao SharpPost</x:v>
      </x:c>
      <x:c r="U2" s="3" t="str">
        <x:v>https://ruibao.news/china-revenge-society-2026/</x:v>
      </x:c>
      <x:c r="V2" s="3" t="str">
        <x:v>https://hk.on.cc/cnt/cnnews/20240213/bkn-20240213130541732-0213_00952_001_cn.html</x:v>
      </x:c>
      <x:c r="W2" s="3" t="str">
        <x:v>D</x:v>
      </x:c>
      <x:c r="X2" s="3" t="str">
        <x:v>review</x:v>
      </x:c>
      <x:c r="Y2" s="3" t="n">
        <x:v>2</x:v>
      </x:c>
      <x:c r="Z2" s="3" t="str">
        <x:v>2026-05-23</x:v>
      </x:c>
      <x:c r="AA2" s="3" t="str">
        <x:v>v0.2</x:v>
      </x:c>
      <x:c r="AB2" s="3" t="str">
        <x:v>redacted_public</x:v>
      </x:c>
      <x:c r="AC2" s="3"/>
      <x:c r="AD2" s="3" t="str">
        <x:v>Referenced by RuiBao as Ju County 2024 case; retained only as monitoring until official or court materials are located.</x:v>
      </x:c>
      <x:c r="AE2" s="3" t="str">
        <x:v>Do not publish casualty number from secondary claims as confirmed.</x:v>
      </x:c>
    </x:row>
    <x:row r="3" ht="130" customHeight="1">
      <x:c r="A3" s="3" t="str">
        <x:v>CN-PV-202405-001</x:v>
      </x:c>
      <x:c r="B3" s="3" t="str">
        <x:v>SPI-DS-2026-03</x:v>
      </x:c>
      <x:c r="C3" s="3" t="str">
        <x:v>v0.2</x:v>
      </x:c>
      <x:c r="D3" s="3" t="str">
        <x:v>confirmed</x:v>
      </x:c>
      <x:c r="E3" s="3" t="str">
        <x:v>2024-05-07</x:v>
      </x:c>
      <x:c r="F3" s="3" t="str">
        <x:v>2024-05</x:v>
      </x:c>
      <x:c r="G3" s="3" t="str">
        <x:v>Yunnan</x:v>
      </x:c>
      <x:c r="H3" s="3" t="str">
        <x:v>Zhaotong</x:v>
      </x:c>
      <x:c r="I3" s="3" t="str">
        <x:v>Zhenxiong County</x:v>
      </x:c>
      <x:c r="J3" s="3" t="str">
        <x:v>hospital</x:v>
      </x:c>
      <x:c r="K3" s="3" t="str">
        <x:v>knife attack</x:v>
      </x:c>
      <x:c r="L3" s="3" t="str">
        <x:v>suspected</x:v>
      </x:c>
      <x:c r="M3" s="3" t="str">
        <x:v>2 deaths and 21 injuries reported by police / official media</x:v>
      </x:c>
      <x:c r="N3" s="6" t="n">
        <x:v>2</x:v>
      </x:c>
      <x:c r="O3" s="6" t="n">
        <x:v>21</x:v>
      </x:c>
      <x:c r="P3" s="3" t="str">
        <x:v>Zhenxiong police information office via CCTV; AP summary</x:v>
      </x:c>
      <x:c r="Q3" s="3" t="str">
        <x:v>detained</x:v>
      </x:c>
      <x:c r="R3" s="3" t="str">
        <x:v>patients and people at hospital</x:v>
      </x:c>
      <x:c r="S3" s="3" t="str">
        <x:v>official media</x:v>
      </x:c>
      <x:c r="T3" s="3" t="str">
        <x:v>CCTV News</x:v>
      </x:c>
      <x:c r="U3" s="3" t="str">
        <x:v>https://news.cctv.com/2024/05/07/ARTIKh9ZjdHY6wwg7bT5diyE240507.shtml</x:v>
      </x:c>
      <x:c r="V3" s="3" t="str">
        <x:v>https://apnews.com/article/a2838f71be28824c251f096b13ded28c</x:v>
      </x:c>
      <x:c r="W3" s="3" t="str">
        <x:v>A</x:v>
      </x:c>
      <x:c r="X3" s="3" t="str">
        <x:v>high</x:v>
      </x:c>
      <x:c r="Y3" s="3" t="n">
        <x:v>2</x:v>
      </x:c>
      <x:c r="Z3" s="3" t="str">
        <x:v>2026-05-23</x:v>
      </x:c>
      <x:c r="AA3" s="3" t="str">
        <x:v>v0.2</x:v>
      </x:c>
      <x:c r="AB3" s="3" t="str">
        <x:v>redacted_public</x:v>
      </x:c>
      <x:c r="AC3" s="3"/>
      <x:c r="AD3" s="3" t="str">
        <x:v>Confirmed public hospital attack. Motive not coded as confirmed in this dataset.</x:v>
      </x:c>
      <x:c r="AE3" s="3"/>
    </x:row>
    <x:row r="4" ht="130" customHeight="1">
      <x:c r="A4" s="3" t="str">
        <x:v>CN-PV-202406-001</x:v>
      </x:c>
      <x:c r="B4" s="3" t="str">
        <x:v>SPI-DS-2026-03</x:v>
      </x:c>
      <x:c r="C4" s="3" t="str">
        <x:v>v0.2</x:v>
      </x:c>
      <x:c r="D4" s="3" t="str">
        <x:v>confirmed</x:v>
      </x:c>
      <x:c r="E4" s="3" t="str">
        <x:v>2024-06-10</x:v>
      </x:c>
      <x:c r="F4" s="3" t="str">
        <x:v>2024-06</x:v>
      </x:c>
      <x:c r="G4" s="3" t="str">
        <x:v>Jilin</x:v>
      </x:c>
      <x:c r="H4" s="3" t="str">
        <x:v>Jilin</x:v>
      </x:c>
      <x:c r="I4" s="3" t="str">
        <x:v>Chuanying District</x:v>
      </x:c>
      <x:c r="J4" s="3" t="str">
        <x:v>public park</x:v>
      </x:c>
      <x:c r="K4" s="3" t="str">
        <x:v>knife attack</x:v>
      </x:c>
      <x:c r="L4" s="3" t="str">
        <x:v>unclear</x:v>
      </x:c>
      <x:c r="M4" s="3" t="str">
        <x:v>5 injuries reported; four US instructors and one Chinese citizen</x:v>
      </x:c>
      <x:c r="N4" s="6" t="n">
        <x:v>0</x:v>
      </x:c>
      <x:c r="O4" s="6" t="n">
        <x:v>5</x:v>
      </x:c>
      <x:c r="P4" s="3" t="str">
        <x:v>Jilin police statement reported by CCTV and AP</x:v>
      </x:c>
      <x:c r="Q4" s="3" t="str">
        <x:v>detained</x:v>
      </x:c>
      <x:c r="R4" s="3" t="str">
        <x:v>foreign teachers and a Chinese citizen</x:v>
      </x:c>
      <x:c r="S4" s="3" t="str">
        <x:v>police statement</x:v>
      </x:c>
      <x:c r="T4" s="3" t="str">
        <x:v>CCTV News</x:v>
      </x:c>
      <x:c r="U4" s="3" t="str">
        <x:v>https://news.cctv.com/2024/06/11/ARTIrsQhAL6Fo9hWn3ZTbUWk240611.shtml</x:v>
      </x:c>
      <x:c r="V4" s="3" t="str">
        <x:v>https://apnews.com/article/59ebabadcfe4da3bf76e08121e1a1e9f</x:v>
      </x:c>
      <x:c r="W4" s="3" t="str">
        <x:v>A</x:v>
      </x:c>
      <x:c r="X4" s="3" t="str">
        <x:v>high</x:v>
      </x:c>
      <x:c r="Y4" s="3" t="n">
        <x:v>2</x:v>
      </x:c>
      <x:c r="Z4" s="3" t="str">
        <x:v>2026-05-23</x:v>
      </x:c>
      <x:c r="AA4" s="3" t="str">
        <x:v>v0.2</x:v>
      </x:c>
      <x:c r="AB4" s="3" t="str">
        <x:v>redacted_public</x:v>
      </x:c>
      <x:c r="AC4" s="3"/>
      <x:c r="AD4" s="3" t="str">
        <x:v>Public park stabbing with multiple victims; coding remains unclear because public sources describe an encounter before the attack.</x:v>
      </x:c>
      <x:c r="AE4" s="3"/>
    </x:row>
    <x:row r="5" ht="130" customHeight="1">
      <x:c r="A5" s="3" t="str">
        <x:v>CN-PV-202406-002</x:v>
      </x:c>
      <x:c r="B5" s="3" t="str">
        <x:v>SPI-DS-2026-03</x:v>
      </x:c>
      <x:c r="C5" s="3" t="str">
        <x:v>v0.2</x:v>
      </x:c>
      <x:c r="D5" s="3" t="str">
        <x:v>confirmed</x:v>
      </x:c>
      <x:c r="E5" s="3" t="str">
        <x:v>2024-06-24</x:v>
      </x:c>
      <x:c r="F5" s="3" t="str">
        <x:v>2024-06</x:v>
      </x:c>
      <x:c r="G5" s="3" t="str">
        <x:v>Jiangsu</x:v>
      </x:c>
      <x:c r="H5" s="3" t="str">
        <x:v>Suzhou</x:v>
      </x:c>
      <x:c r="I5" s="3" t="str">
        <x:v>Suzhou New District</x:v>
      </x:c>
      <x:c r="J5" s="3" t="str">
        <x:v>school-bus stop</x:v>
      </x:c>
      <x:c r="K5" s="3" t="str">
        <x:v>knife attack</x:v>
      </x:c>
      <x:c r="L5" s="3" t="str">
        <x:v>unclear</x:v>
      </x:c>
      <x:c r="M5" s="3" t="str">
        <x:v>1 death and 2 injuries after attack near Japanese school bus stop</x:v>
      </x:c>
      <x:c r="N5" s="6" t="n">
        <x:v>1</x:v>
      </x:c>
      <x:c r="O5" s="6" t="n">
        <x:v>2</x:v>
      </x:c>
      <x:c r="P5" s="3" t="str">
        <x:v>Chinese media / official reports summarized by AP; local coverage</x:v>
      </x:c>
      <x:c r="Q5" s="3" t="str">
        <x:v>sentenced</x:v>
      </x:c>
      <x:c r="R5" s="3" t="str">
        <x:v>Japanese school bus stop staff and family</x:v>
      </x:c>
      <x:c r="S5" s="3" t="str">
        <x:v>court / media</x:v>
      </x:c>
      <x:c r="T5" s="3" t="str">
        <x:v>Associated Press</x:v>
      </x:c>
      <x:c r="U5" s="3" t="str">
        <x:v>https://apnews.com/article/22acd318f4119b594dfce1dc08e68f24</x:v>
      </x:c>
      <x:c r="V5" s="3" t="str">
        <x:v>https://www.ecns.cn/news/society/2024-06-26/detail-ihectfhk5564386.shtml</x:v>
      </x:c>
      <x:c r="W5" s="3" t="str">
        <x:v>B</x:v>
      </x:c>
      <x:c r="X5" s="3" t="str">
        <x:v>high</x:v>
      </x:c>
      <x:c r="Y5" s="3" t="n">
        <x:v>2</x:v>
      </x:c>
      <x:c r="Z5" s="3" t="str">
        <x:v>2026-05-23</x:v>
      </x:c>
      <x:c r="AA5" s="3" t="str">
        <x:v>v0.2</x:v>
      </x:c>
      <x:c r="AB5" s="3" t="str">
        <x:v>redacted_public</x:v>
      </x:c>
      <x:c r="AC5" s="3"/>
      <x:c r="AD5" s="3" t="str">
        <x:v>Included as school-adjacent public violence; dataset does not infer ideological or revenge motive.</x:v>
      </x:c>
      <x:c r="AE5" s="3"/>
    </x:row>
    <x:row r="6" ht="130" customHeight="1">
      <x:c r="A6" s="3" t="str">
        <x:v>CN-PV-202409-001</x:v>
      </x:c>
      <x:c r="B6" s="3" t="str">
        <x:v>SPI-DS-2026-03</x:v>
      </x:c>
      <x:c r="C6" s="3" t="str">
        <x:v>v0.2</x:v>
      </x:c>
      <x:c r="D6" s="3" t="str">
        <x:v>confirmed</x:v>
      </x:c>
      <x:c r="E6" s="3" t="str">
        <x:v>2024-09-18</x:v>
      </x:c>
      <x:c r="F6" s="3" t="str">
        <x:v>2024-09</x:v>
      </x:c>
      <x:c r="G6" s="3" t="str">
        <x:v>Guangdong</x:v>
      </x:c>
      <x:c r="H6" s="3" t="str">
        <x:v>Shenzhen</x:v>
      </x:c>
      <x:c r="I6" s="3" t="str">
        <x:v>Nanshan District</x:v>
      </x:c>
      <x:c r="J6" s="3" t="str">
        <x:v>school route</x:v>
      </x:c>
      <x:c r="K6" s="3" t="str">
        <x:v>knife attack</x:v>
      </x:c>
      <x:c r="L6" s="3" t="str">
        <x:v>unclear</x:v>
      </x:c>
      <x:c r="M6" s="3" t="str">
        <x:v>1 death after stabbing of Japanese school student</x:v>
      </x:c>
      <x:c r="N6" s="6" t="n">
        <x:v>1</x:v>
      </x:c>
      <x:c r="O6" s="6" t="n">
        <x:v>0</x:v>
      </x:c>
      <x:c r="P6" s="3" t="str">
        <x:v>Local official / police-linked reports and AP</x:v>
      </x:c>
      <x:c r="Q6" s="3" t="str">
        <x:v>detained</x:v>
      </x:c>
      <x:c r="R6" s="3" t="str">
        <x:v>Japanese school student</x:v>
      </x:c>
      <x:c r="S6" s="3" t="str">
        <x:v>official / media</x:v>
      </x:c>
      <x:c r="T6" s="3" t="str">
        <x:v>Eyeshenzhen</x:v>
      </x:c>
      <x:c r="U6" s="3" t="str">
        <x:v>https://www.eyeshenzhen.com/content/2024-09/20/content_31225592.htm</x:v>
      </x:c>
      <x:c r="V6" s="3" t="str">
        <x:v>https://apnews.com/article/a3a621690fe9337f6ca0ae11afa6e806</x:v>
      </x:c>
      <x:c r="W6" s="3" t="str">
        <x:v>B</x:v>
      </x:c>
      <x:c r="X6" s="3" t="str">
        <x:v>high</x:v>
      </x:c>
      <x:c r="Y6" s="3" t="n">
        <x:v>2</x:v>
      </x:c>
      <x:c r="Z6" s="3" t="str">
        <x:v>2026-05-23</x:v>
      </x:c>
      <x:c r="AA6" s="3" t="str">
        <x:v>v0.2</x:v>
      </x:c>
      <x:c r="AB6" s="3" t="str">
        <x:v>redacted_public</x:v>
      </x:c>
      <x:c r="AC6" s="3"/>
      <x:c r="AD6" s="3" t="str">
        <x:v>Included because it appears in the same public-violence discussion; not counted as confirmed xianzhong coding.</x:v>
      </x:c>
      <x:c r="AE6" s="3"/>
    </x:row>
    <x:row r="7" ht="130" customHeight="1">
      <x:c r="A7" s="3" t="str">
        <x:v>CN-PV-202409-002</x:v>
      </x:c>
      <x:c r="B7" s="3" t="str">
        <x:v>SPI-DS-2026-03</x:v>
      </x:c>
      <x:c r="C7" s="3" t="str">
        <x:v>v0.2</x:v>
      </x:c>
      <x:c r="D7" s="3" t="str">
        <x:v>confirmed</x:v>
      </x:c>
      <x:c r="E7" s="3" t="str">
        <x:v>2024-09-30</x:v>
      </x:c>
      <x:c r="F7" s="3" t="str">
        <x:v>2024-09</x:v>
      </x:c>
      <x:c r="G7" s="3" t="str">
        <x:v>Shanghai</x:v>
      </x:c>
      <x:c r="H7" s="3" t="str">
        <x:v>Shanghai</x:v>
      </x:c>
      <x:c r="I7" s="3" t="str">
        <x:v>Songjiang District</x:v>
      </x:c>
      <x:c r="J7" s="3" t="str">
        <x:v>supermarket</x:v>
      </x:c>
      <x:c r="K7" s="3" t="str">
        <x:v>knife attack</x:v>
      </x:c>
      <x:c r="L7" s="3" t="str">
        <x:v>yes</x:v>
      </x:c>
      <x:c r="M7" s="3" t="str">
        <x:v>3 deaths and 15 injuries reported by Xinhua / police</x:v>
      </x:c>
      <x:c r="N7" s="6" t="n">
        <x:v>3</x:v>
      </x:c>
      <x:c r="O7" s="6" t="n">
        <x:v>15</x:v>
      </x:c>
      <x:c r="P7" s="3" t="str">
        <x:v>Shanghai police via Xinhua; AP follow-up</x:v>
      </x:c>
      <x:c r="Q7" s="3" t="str">
        <x:v>detained</x:v>
      </x:c>
      <x:c r="R7" s="3" t="str">
        <x:v>supermarket shoppers / public</x:v>
      </x:c>
      <x:c r="S7" s="3" t="str">
        <x:v>official media</x:v>
      </x:c>
      <x:c r="T7" s="3" t="str">
        <x:v>Xinhua</x:v>
      </x:c>
      <x:c r="U7" s="3" t="str">
        <x:v>https://english.news.cn/20241001/e5403ace85a944dbb1458813c13ba131/c.html</x:v>
      </x:c>
      <x:c r="V7" s="3" t="str">
        <x:v>https://apnews.com/article/5a70923e123cf88ca8edffe5efdf787f</x:v>
      </x:c>
      <x:c r="W7" s="3" t="str">
        <x:v>A</x:v>
      </x:c>
      <x:c r="X7" s="3" t="str">
        <x:v>high</x:v>
      </x:c>
      <x:c r="Y7" s="3" t="n">
        <x:v>2</x:v>
      </x:c>
      <x:c r="Z7" s="3" t="str">
        <x:v>2026-05-23</x:v>
      </x:c>
      <x:c r="AA7" s="3" t="str">
        <x:v>v0.2</x:v>
      </x:c>
      <x:c r="AB7" s="3" t="str">
        <x:v>redacted_public</x:v>
      </x:c>
      <x:c r="AC7" s="3"/>
      <x:c r="AD7" s="3" t="str">
        <x:v>Police-linked Xinhua report says suspect acted out of personal financial dispute and anger.</x:v>
      </x:c>
      <x:c r="AE7" s="3"/>
    </x:row>
    <x:row r="8" ht="130" customHeight="1">
      <x:c r="A8" s="3" t="str">
        <x:v>CN-PV-202410-001</x:v>
      </x:c>
      <x:c r="B8" s="3" t="str">
        <x:v>SPI-DS-2026-03</x:v>
      </x:c>
      <x:c r="C8" s="3" t="str">
        <x:v>v0.2</x:v>
      </x:c>
      <x:c r="D8" s="3" t="str">
        <x:v>confirmed</x:v>
      </x:c>
      <x:c r="E8" s="3" t="str">
        <x:v>2024-10-28</x:v>
      </x:c>
      <x:c r="F8" s="3" t="str">
        <x:v>2024-10</x:v>
      </x:c>
      <x:c r="G8" s="3" t="str">
        <x:v>Beijing</x:v>
      </x:c>
      <x:c r="H8" s="3" t="str">
        <x:v>Beijing</x:v>
      </x:c>
      <x:c r="I8" s="3" t="str">
        <x:v>Haidian District</x:v>
      </x:c>
      <x:c r="J8" s="3" t="str">
        <x:v>school area</x:v>
      </x:c>
      <x:c r="K8" s="3" t="str">
        <x:v>knife attack</x:v>
      </x:c>
      <x:c r="L8" s="3" t="str">
        <x:v>suspected</x:v>
      </x:c>
      <x:c r="M8" s="3" t="str">
        <x:v>5 injuries reported near a primary school</x:v>
      </x:c>
      <x:c r="N8" s="6" t="n">
        <x:v>0</x:v>
      </x:c>
      <x:c r="O8" s="6" t="n">
        <x:v>5</x:v>
      </x:c>
      <x:c r="P8" s="3" t="str">
        <x:v>Beijing police statement reported by AP and Chinese media</x:v>
      </x:c>
      <x:c r="Q8" s="3" t="str">
        <x:v>detained</x:v>
      </x:c>
      <x:c r="R8" s="3" t="str">
        <x:v>children and adults near school</x:v>
      </x:c>
      <x:c r="S8" s="3" t="str">
        <x:v>police statement</x:v>
      </x:c>
      <x:c r="T8" s="3" t="str">
        <x:v>Associated Press</x:v>
      </x:c>
      <x:c r="U8" s="3" t="str">
        <x:v>https://apnews.com/article/2c76c980eebef59f9e622bf57e92b86e</x:v>
      </x:c>
      <x:c r="V8" s="3" t="str">
        <x:v>https://finance.sina.com.cn/roll/2024-10-28/doc-incucfhz5427589.shtml</x:v>
      </x:c>
      <x:c r="W8" s="3" t="str">
        <x:v>A</x:v>
      </x:c>
      <x:c r="X8" s="3" t="str">
        <x:v>high</x:v>
      </x:c>
      <x:c r="Y8" s="3" t="n">
        <x:v>2</x:v>
      </x:c>
      <x:c r="Z8" s="3" t="str">
        <x:v>2026-05-23</x:v>
      </x:c>
      <x:c r="AA8" s="3" t="str">
        <x:v>v0.2</x:v>
      </x:c>
      <x:c r="AB8" s="3" t="str">
        <x:v>redacted_public</x:v>
      </x:c>
      <x:c r="AC8" s="3"/>
      <x:c r="AD8" s="3" t="str">
        <x:v>Confirmed attack near school; no confirmed motive in reviewed public sources.</x:v>
      </x:c>
      <x:c r="AE8" s="3"/>
    </x:row>
    <x:row r="9" ht="130" customHeight="1">
      <x:c r="A9" s="3" t="str">
        <x:v>CN-PV-202411-001</x:v>
      </x:c>
      <x:c r="B9" s="3" t="str">
        <x:v>SPI-DS-2026-03</x:v>
      </x:c>
      <x:c r="C9" s="3" t="str">
        <x:v>v0.2</x:v>
      </x:c>
      <x:c r="D9" s="3" t="str">
        <x:v>confirmed</x:v>
      </x:c>
      <x:c r="E9" s="3" t="str">
        <x:v>2024-11-11</x:v>
      </x:c>
      <x:c r="F9" s="3" t="str">
        <x:v>2024-11</x:v>
      </x:c>
      <x:c r="G9" s="3" t="str">
        <x:v>Guangdong</x:v>
      </x:c>
      <x:c r="H9" s="3" t="str">
        <x:v>Zhuhai</x:v>
      </x:c>
      <x:c r="I9" s="3" t="str">
        <x:v>Xiangzhou District</x:v>
      </x:c>
      <x:c r="J9" s="3" t="str">
        <x:v>sports center</x:v>
      </x:c>
      <x:c r="K9" s="3" t="str">
        <x:v>vehicle ramming</x:v>
      </x:c>
      <x:c r="L9" s="3" t="str">
        <x:v>yes</x:v>
      </x:c>
      <x:c r="M9" s="3" t="str">
        <x:v>35 deaths and 43 injuries reported by Xinhua; death sentence reported by Xinhua</x:v>
      </x:c>
      <x:c r="N9" s="6" t="n">
        <x:v>35</x:v>
      </x:c>
      <x:c r="O9" s="6" t="n">
        <x:v>43</x:v>
      </x:c>
      <x:c r="P9" s="3" t="str">
        <x:v>Xinhua report and court sentencing report</x:v>
      </x:c>
      <x:c r="Q9" s="3" t="str">
        <x:v>executed 2025-01-20</x:v>
      </x:c>
      <x:c r="R9" s="3" t="str">
        <x:v>people exercising at sports center</x:v>
      </x:c>
      <x:c r="S9" s="3" t="str">
        <x:v>official media / court</x:v>
      </x:c>
      <x:c r="T9" s="3" t="str">
        <x:v>Xinhua</x:v>
      </x:c>
      <x:c r="U9" s="3" t="str">
        <x:v>https://english.news.cn/20241112/927a958f8fee49ad9d9e590770a87474/c.html</x:v>
      </x:c>
      <x:c r="V9" s="3" t="str">
        <x:v>https://www.news.cn/politics/20241227/a0deaabb85c14b56a38a1cb7978842b5/c.html; https://www.news.cn/20250120/fac610b888054fe2a99fc8fc2a6eadb4/c.html</x:v>
      </x:c>
      <x:c r="W9" s="3" t="str">
        <x:v>A</x:v>
      </x:c>
      <x:c r="X9" s="3" t="str">
        <x:v>high</x:v>
      </x:c>
      <x:c r="Y9" s="3" t="n">
        <x:v>3</x:v>
      </x:c>
      <x:c r="Z9" s="3" t="str">
        <x:v>2026-09-15</x:v>
      </x:c>
      <x:c r="AA9" s="3" t="str">
        <x:v>v0.5</x:v>
      </x:c>
      <x:c r="AB9" s="3" t="str">
        <x:v>redacted_public</x:v>
      </x:c>
      <x:c r="AC9" s="3"/>
      <x:c r="AD9" s="3" t="str">
        <x:v>Court-linked reporting described motive as dissatisfaction with divorce-property division. Judicial status updated from Xinhua execution notice dated 2025-01-20.</x:v>
      </x:c>
      <x:c r="AE9" s="3"/>
    </x:row>
    <x:row r="10" ht="130" customHeight="1">
      <x:c r="A10" s="3" t="str">
        <x:v>CN-PV-202411-002</x:v>
      </x:c>
      <x:c r="B10" s="3" t="str">
        <x:v>SPI-DS-2026-03</x:v>
      </x:c>
      <x:c r="C10" s="3" t="str">
        <x:v>v0.2</x:v>
      </x:c>
      <x:c r="D10" s="3" t="str">
        <x:v>confirmed</x:v>
      </x:c>
      <x:c r="E10" s="3" t="str">
        <x:v>2024-11-16</x:v>
      </x:c>
      <x:c r="F10" s="3" t="str">
        <x:v>2024-11</x:v>
      </x:c>
      <x:c r="G10" s="3" t="str">
        <x:v>Jiangsu</x:v>
      </x:c>
      <x:c r="H10" s="3" t="str">
        <x:v>Wuxi</x:v>
      </x:c>
      <x:c r="I10" s="3" t="str">
        <x:v>Yixing</x:v>
      </x:c>
      <x:c r="J10" s="3" t="str">
        <x:v>vocational school</x:v>
      </x:c>
      <x:c r="K10" s="3" t="str">
        <x:v>knife attack</x:v>
      </x:c>
      <x:c r="L10" s="3" t="str">
        <x:v>yes</x:v>
      </x:c>
      <x:c r="M10" s="3" t="str">
        <x:v>8 deaths and 17 injuries reported by Xinhua / police</x:v>
      </x:c>
      <x:c r="N10" s="6" t="n">
        <x:v>8</x:v>
      </x:c>
      <x:c r="O10" s="6" t="n">
        <x:v>17</x:v>
      </x:c>
      <x:c r="P10" s="3" t="str">
        <x:v>Xinhua citing police</x:v>
      </x:c>
      <x:c r="Q10" s="3" t="str">
        <x:v>executed 2025-01-20</x:v>
      </x:c>
      <x:c r="R10" s="3" t="str">
        <x:v>school community</x:v>
      </x:c>
      <x:c r="S10" s="3" t="str">
        <x:v>official media</x:v>
      </x:c>
      <x:c r="T10" s="3" t="str">
        <x:v>Xinhua</x:v>
      </x:c>
      <x:c r="U10" s="3" t="str">
        <x:v>https://english.news.cn/20241117/94f2fbd16a904e30a4fae2088823d268/c.html</x:v>
      </x:c>
      <x:c r="V10" s="3" t="str">
        <x:v>https://apnews.com/article/1cb98b756a2d638f68c1a04bb477e192; https://www.xinhuanet.com/legal/20250120/5614841606924fb1baba39f197b580b2/c.html</x:v>
      </x:c>
      <x:c r="W10" s="3" t="str">
        <x:v>A</x:v>
      </x:c>
      <x:c r="X10" s="3" t="str">
        <x:v>high</x:v>
      </x:c>
      <x:c r="Y10" s="3" t="n">
        <x:v>3</x:v>
      </x:c>
      <x:c r="Z10" s="3" t="str">
        <x:v>2026-09-15</x:v>
      </x:c>
      <x:c r="AA10" s="3" t="str">
        <x:v>v0.5</x:v>
      </x:c>
      <x:c r="AB10" s="3" t="str">
        <x:v>redacted_public</x:v>
      </x:c>
      <x:c r="AC10" s="3"/>
      <x:c r="AD10" s="3" t="str">
        <x:v>Xinhua/police reporting described grievances over exam failure and internship pay. Judicial status updated from Xinhua execution notice dated 2025-01-20.</x:v>
      </x:c>
      <x:c r="AE10" s="3"/>
    </x:row>
    <x:row r="11" ht="130" customHeight="1">
      <x:c r="A11" s="3" t="str">
        <x:v>CN-PV-202411-003</x:v>
      </x:c>
      <x:c r="B11" s="3" t="str">
        <x:v>SPI-DS-2026-03</x:v>
      </x:c>
      <x:c r="C11" s="3" t="str">
        <x:v>v0.2</x:v>
      </x:c>
      <x:c r="D11" s="3" t="str">
        <x:v>confirmed</x:v>
      </x:c>
      <x:c r="E11" s="3" t="str">
        <x:v>2024-11-19</x:v>
      </x:c>
      <x:c r="F11" s="3" t="str">
        <x:v>2024-11</x:v>
      </x:c>
      <x:c r="G11" s="3" t="str">
        <x:v>Hunan</x:v>
      </x:c>
      <x:c r="H11" s="3" t="str">
        <x:v>Changde</x:v>
      </x:c>
      <x:c r="I11" s="3" t="str">
        <x:v>Dingcheng District</x:v>
      </x:c>
      <x:c r="J11" s="3" t="str">
        <x:v>primary-school gate</x:v>
      </x:c>
      <x:c r="K11" s="3" t="str">
        <x:v>vehicle ramming</x:v>
      </x:c>
      <x:c r="L11" s="3" t="str">
        <x:v>yes</x:v>
      </x:c>
      <x:c r="M11" s="3" t="str">
        <x:v>No deaths; 30 injuries were cited in court sentencing coverage</x:v>
      </x:c>
      <x:c r="N11" s="6" t="n">
        <x:v>0</x:v>
      </x:c>
      <x:c r="O11" s="6" t="n">
        <x:v>30</x:v>
      </x:c>
      <x:c r="P11" s="3" t="str">
        <x:v>AP reports on police account and later court sentence</x:v>
      </x:c>
      <x:c r="Q11" s="3" t="str">
        <x:v>sentenced to suspended death sentence</x:v>
      </x:c>
      <x:c r="R11" s="3" t="str">
        <x:v>students and pedestrians near school</x:v>
      </x:c>
      <x:c r="S11" s="3" t="str">
        <x:v>court / media</x:v>
      </x:c>
      <x:c r="T11" s="3" t="str">
        <x:v>Associated Press</x:v>
      </x:c>
      <x:c r="U11" s="3" t="str">
        <x:v>https://apnews.com/article/7d0db0f2d663224ee72ec52a4597ad3b</x:v>
      </x:c>
      <x:c r="V11" s="3" t="str">
        <x:v>https://apnews.com/article/3a2cfec62629de089dab285cf38d54b8</x:v>
      </x:c>
      <x:c r="W11" s="3" t="str">
        <x:v>B</x:v>
      </x:c>
      <x:c r="X11" s="3" t="str">
        <x:v>high</x:v>
      </x:c>
      <x:c r="Y11" s="3" t="n">
        <x:v>2</x:v>
      </x:c>
      <x:c r="Z11" s="3" t="str">
        <x:v>2026-05-23</x:v>
      </x:c>
      <x:c r="AA11" s="3" t="str">
        <x:v>v0.2</x:v>
      </x:c>
      <x:c r="AB11" s="3" t="str">
        <x:v>redacted_public</x:v>
      </x:c>
      <x:c r="AC11" s="3"/>
      <x:c r="AD11" s="3" t="str">
        <x:v>Court coverage said driver acted to vent personal emotions after investment losses and family conflict.</x:v>
      </x:c>
      <x:c r="AE11" s="3"/>
    </x:row>
    <x:row r="12" ht="130" customHeight="1">
      <x:c r="A12" s="3" t="str">
        <x:v>CN-PV-202504-001</x:v>
      </x:c>
      <x:c r="B12" s="3" t="str">
        <x:v>SPI-DS-2026-03</x:v>
      </x:c>
      <x:c r="C12" s="3" t="str">
        <x:v>v0.2</x:v>
      </x:c>
      <x:c r="D12" s="3" t="str">
        <x:v>suspected</x:v>
      </x:c>
      <x:c r="E12" s="3" t="str">
        <x:v>2025-04-22</x:v>
      </x:c>
      <x:c r="F12" s="3" t="str">
        <x:v>2025-04</x:v>
      </x:c>
      <x:c r="G12" s="3" t="str">
        <x:v>Zhejiang</x:v>
      </x:c>
      <x:c r="H12" s="3" t="str">
        <x:v>Jinhua</x:v>
      </x:c>
      <x:c r="I12" s="3" t="str">
        <x:v>Jindong District</x:v>
      </x:c>
      <x:c r="J12" s="3" t="str">
        <x:v>school gate</x:v>
      </x:c>
      <x:c r="K12" s="3" t="str">
        <x:v>vehicle ramming</x:v>
      </x:c>
      <x:c r="L12" s="3" t="str">
        <x:v>suspected</x:v>
      </x:c>
      <x:c r="M12" s="3" t="str">
        <x:v>Casualties reported but exact official number not verified in this review</x:v>
      </x:c>
      <x:c r="N12" s="6"/>
      <x:c r="O12" s="6"/>
      <x:c r="P12" s="3" t="str">
        <x:v>Secondary reporting only; no official casualty bulletin located</x:v>
      </x:c>
      <x:c r="Q12" s="3" t="str">
        <x:v>unknown</x:v>
      </x:c>
      <x:c r="R12" s="3" t="str">
        <x:v>students near school</x:v>
      </x:c>
      <x:c r="S12" s="3" t="str">
        <x:v>secondary media</x:v>
      </x:c>
      <x:c r="T12" s="3" t="str">
        <x:v>Central News Agency</x:v>
      </x:c>
      <x:c r="U12" s="3" t="str">
        <x:v>https://www.cna.com.tw/news/acn/202504230345.aspx</x:v>
      </x:c>
      <x:c r="V12" s="3" t="str">
        <x:v>https://ruibao.news/china-revenge-society-2026/</x:v>
      </x:c>
      <x:c r="W12" s="3" t="str">
        <x:v>C</x:v>
      </x:c>
      <x:c r="X12" s="3" t="str">
        <x:v>review</x:v>
      </x:c>
      <x:c r="Y12" s="3" t="n">
        <x:v>2</x:v>
      </x:c>
      <x:c r="Z12" s="3" t="str">
        <x:v>2026-05-23</x:v>
      </x:c>
      <x:c r="AA12" s="3" t="str">
        <x:v>v0.2</x:v>
      </x:c>
      <x:c r="AB12" s="3" t="str">
        <x:v>redacted_public</x:v>
      </x:c>
      <x:c r="AC12" s="3"/>
      <x:c r="AD12" s="3" t="str">
        <x:v>RuiBao lists this as a 2025 school-gate car incident; kept as suspected pending official confirmation and exact casualty count.</x:v>
      </x:c>
      <x:c r="AE12" s="3" t="str">
        <x:v>Need local police or court source before confirmed coding.</x:v>
      </x:c>
    </x:row>
    <x:row r="13" ht="130" customHeight="1">
      <x:c r="A13" s="3" t="str">
        <x:v>CN-PV-202506-001</x:v>
      </x:c>
      <x:c r="B13" s="3" t="str">
        <x:v>SPI-DS-2026-03</x:v>
      </x:c>
      <x:c r="C13" s="3" t="str">
        <x:v>v0.2</x:v>
      </x:c>
      <x:c r="D13" s="3" t="str">
        <x:v>monitoring</x:v>
      </x:c>
      <x:c r="E13" s="3" t="str">
        <x:v>2025-06-26</x:v>
      </x:c>
      <x:c r="F13" s="3" t="str">
        <x:v>2025-06</x:v>
      </x:c>
      <x:c r="G13" s="3" t="str">
        <x:v>Beijing</x:v>
      </x:c>
      <x:c r="H13" s="3" t="str">
        <x:v>Beijing</x:v>
      </x:c>
      <x:c r="I13" s="3" t="str">
        <x:v>Miyun District</x:v>
      </x:c>
      <x:c r="J13" s="3" t="str">
        <x:v>school gate</x:v>
      </x:c>
      <x:c r="K13" s="3" t="str">
        <x:v>vehicle collision</x:v>
      </x:c>
      <x:c r="L13" s="3" t="str">
        <x:v>unclear</x:v>
      </x:c>
      <x:c r="M13" s="3" t="str">
        <x:v>Official local notice described injured people but did not provide a public count in reviewed materials</x:v>
      </x:c>
      <x:c r="N13" s="6"/>
      <x:c r="O13" s="6"/>
      <x:c r="P13" s="3" t="str">
        <x:v>Miyun police / district notice reported by The Paper; RuiBao article cites more severe casualty claims</x:v>
      </x:c>
      <x:c r="Q13" s="3" t="str">
        <x:v>handled by police</x:v>
      </x:c>
      <x:c r="R13" s="3" t="str">
        <x:v>school-gate public</x:v>
      </x:c>
      <x:c r="S13" s="3" t="str">
        <x:v>official notice / secondary media</x:v>
      </x:c>
      <x:c r="T13" s="3" t="str">
        <x:v>Caixin</x:v>
      </x:c>
      <x:c r="U13" s="3" t="str">
        <x:v>https://china.caixin.com/2025-06-26/102334999.html</x:v>
      </x:c>
      <x:c r="V13" s="3" t="str">
        <x:v>https://apnews.com/article/d8910de36d22cd5901b7c36cef5255a4; https://ruibao.news/china-revenge-society-2026/</x:v>
      </x:c>
      <x:c r="W13" s="3" t="str">
        <x:v>C</x:v>
      </x:c>
      <x:c r="X13" s="3" t="str">
        <x:v>review</x:v>
      </x:c>
      <x:c r="Y13" s="3" t="n">
        <x:v>3</x:v>
      </x:c>
      <x:c r="Z13" s="3" t="str">
        <x:v>2026-05-23</x:v>
      </x:c>
      <x:c r="AA13" s="3" t="str">
        <x:v>v0.2</x:v>
      </x:c>
      <x:c r="AB13" s="3" t="str">
        <x:v>redacted_public</x:v>
      </x:c>
      <x:c r="AC13" s="3"/>
      <x:c r="AD13" s="3" t="str">
        <x:v>Official wording reviewed here is insufficient to code as intentional public violence; retained for follow-up because RuiBao article highlights it.</x:v>
      </x:c>
      <x:c r="AE13" s="3" t="str">
        <x:v>Do not enter unverified death / injury figures without official or court source.</x:v>
      </x:c>
    </x:row>
    <x:row r="14" ht="130" customHeight="1">
      <x:c r="A14" s="3" t="str">
        <x:v>CN-PV-202508-001</x:v>
      </x:c>
      <x:c r="B14" s="3" t="str">
        <x:v>SPI-DS-2026-03</x:v>
      </x:c>
      <x:c r="C14" s="3" t="str">
        <x:v>v0.2</x:v>
      </x:c>
      <x:c r="D14" s="3" t="str">
        <x:v>confirmed</x:v>
      </x:c>
      <x:c r="E14" s="3" t="str">
        <x:v>2025-08-03</x:v>
      </x:c>
      <x:c r="F14" s="3" t="str">
        <x:v>2025-08</x:v>
      </x:c>
      <x:c r="G14" s="3" t="str">
        <x:v>Hunan</x:v>
      </x:c>
      <x:c r="H14" s="3" t="str">
        <x:v>Hengyang</x:v>
      </x:c>
      <x:c r="I14" s="3" t="str">
        <x:v>Leiyang</x:v>
      </x:c>
      <x:c r="J14" s="3" t="str">
        <x:v>school-area street</x:v>
      </x:c>
      <x:c r="K14" s="3" t="str">
        <x:v>knife attack</x:v>
      </x:c>
      <x:c r="L14" s="3" t="str">
        <x:v>suspected</x:v>
      </x:c>
      <x:c r="M14" s="3" t="str">
        <x:v>2 deaths and 3 injuries reported in police notice coverage</x:v>
      </x:c>
      <x:c r="N14" s="6" t="n">
        <x:v>2</x:v>
      </x:c>
      <x:c r="O14" s="6" t="n">
        <x:v>3</x:v>
      </x:c>
      <x:c r="P14" s="3" t="str">
        <x:v>Leiyang police notice reported by Sina and CNA</x:v>
      </x:c>
      <x:c r="Q14" s="3" t="str">
        <x:v>detained</x:v>
      </x:c>
      <x:c r="R14" s="3" t="str">
        <x:v>public near school area</x:v>
      </x:c>
      <x:c r="S14" s="3" t="str">
        <x:v>police notice</x:v>
      </x:c>
      <x:c r="T14" s="3" t="str">
        <x:v>Sina News</x:v>
      </x:c>
      <x:c r="U14" s="3" t="str">
        <x:v>https://news.sina.com.cn/c/2025-08-03/doc-infitnsp6426392.shtml</x:v>
      </x:c>
      <x:c r="V14" s="3" t="str">
        <x:v>https://www.cna.com.tw/news/acn/202508040033.aspx</x:v>
      </x:c>
      <x:c r="W14" s="3" t="str">
        <x:v>A</x:v>
      </x:c>
      <x:c r="X14" s="3" t="str">
        <x:v>high</x:v>
      </x:c>
      <x:c r="Y14" s="3" t="n">
        <x:v>2</x:v>
      </x:c>
      <x:c r="Z14" s="3" t="str">
        <x:v>2026-05-23</x:v>
      </x:c>
      <x:c r="AA14" s="3" t="str">
        <x:v>v0.2</x:v>
      </x:c>
      <x:c r="AB14" s="3" t="str">
        <x:v>redacted_public</x:v>
      </x:c>
      <x:c r="AC14" s="3"/>
      <x:c r="AD14" s="3" t="str">
        <x:v>Confirmed intentional injury case in school-adjacent area; motive not confirmed in reviewed sources.</x:v>
      </x:c>
      <x:c r="AE14" s="3"/>
    </x:row>
    <x:row r="15" ht="130" customHeight="1">
      <x:c r="A15" s="3" t="str">
        <x:v>CN-PV-202510-001</x:v>
      </x:c>
      <x:c r="B15" s="3" t="str">
        <x:v>SPI-DS-2026-03</x:v>
      </x:c>
      <x:c r="C15" s="3" t="str">
        <x:v>v0.2</x:v>
      </x:c>
      <x:c r="D15" s="3" t="str">
        <x:v>confirmed</x:v>
      </x:c>
      <x:c r="E15" s="3" t="str">
        <x:v>2025-10-22</x:v>
      </x:c>
      <x:c r="F15" s="3" t="str">
        <x:v>2025-10</x:v>
      </x:c>
      <x:c r="G15" s="3" t="str">
        <x:v>Hubei</x:v>
      </x:c>
      <x:c r="H15" s="3" t="str">
        <x:v>Shiyan</x:v>
      </x:c>
      <x:c r="I15" s="3" t="str">
        <x:v>Zhangwan District</x:v>
      </x:c>
      <x:c r="J15" s="3" t="str">
        <x:v>school-area road</x:v>
      </x:c>
      <x:c r="K15" s="3" t="str">
        <x:v>vehicle ramming</x:v>
      </x:c>
      <x:c r="L15" s="3" t="str">
        <x:v>suspected</x:v>
      </x:c>
      <x:c r="M15" s="3" t="str">
        <x:v>1 death, 4 serious injuries, and additional minor injuries reported in procuratorate-linked coverage</x:v>
      </x:c>
      <x:c r="N15" s="6" t="n">
        <x:v>1</x:v>
      </x:c>
      <x:c r="O15" s="6" t="n">
        <x:v>4</x:v>
      </x:c>
      <x:c r="P15" s="3" t="str">
        <x:v>Procuratorate approval-arrest notice summarized by Chinese media; RuiBao article context</x:v>
      </x:c>
      <x:c r="Q15" s="3" t="str">
        <x:v>arrest approved</x:v>
      </x:c>
      <x:c r="R15" s="3" t="str">
        <x:v>school-area pedestrians</x:v>
      </x:c>
      <x:c r="S15" s="3" t="str">
        <x:v>procuratorate / media</x:v>
      </x:c>
      <x:c r="T15" s="3" t="str">
        <x:v>Sina Finance</x:v>
      </x:c>
      <x:c r="U15" s="3" t="str">
        <x:v>https://finance.sina.com.cn/roll/2025-10-25/doc-infvachw6249159.shtml</x:v>
      </x:c>
      <x:c r="V15" s="3" t="str">
        <x:v>https://china.caixin.com/2025-10-25/102375498.html; https://ruibao.news/china-revenge-society-2026/</x:v>
      </x:c>
      <x:c r="W15" s="3" t="str">
        <x:v>B</x:v>
      </x:c>
      <x:c r="X15" s="3" t="str">
        <x:v>high</x:v>
      </x:c>
      <x:c r="Y15" s="3" t="n">
        <x:v>3</x:v>
      </x:c>
      <x:c r="Z15" s="3" t="str">
        <x:v>2026-05-23</x:v>
      </x:c>
      <x:c r="AA15" s="3" t="str">
        <x:v>v0.2</x:v>
      </x:c>
      <x:c r="AB15" s="3" t="str">
        <x:v>redacted_public</x:v>
      </x:c>
      <x:c r="AC15" s="3"/>
      <x:c r="AD15" s="3" t="str">
        <x:v>Injury count records minimum serious injuries; additional minor injuries were reported but not quantified in this row.</x:v>
      </x:c>
      <x:c r="AE15" s="3"/>
    </x:row>
    <x:row r="16" ht="130" customHeight="1">
      <x:c r="A16" s="3" t="str">
        <x:v>CN-PV-202603-001</x:v>
      </x:c>
      <x:c r="B16" s="3" t="str">
        <x:v>SPI-DS-2026-03</x:v>
      </x:c>
      <x:c r="C16" s="3" t="str">
        <x:v>v0.2</x:v>
      </x:c>
      <x:c r="D16" s="3" t="str">
        <x:v>monitoring</x:v>
      </x:c>
      <x:c r="E16" s="3" t="str">
        <x:v>2026-03-29</x:v>
      </x:c>
      <x:c r="F16" s="3" t="str">
        <x:v>2026-03</x:v>
      </x:c>
      <x:c r="G16" s="3" t="str">
        <x:v>Beijing</x:v>
      </x:c>
      <x:c r="H16" s="3" t="str">
        <x:v>Beijing</x:v>
      </x:c>
      <x:c r="I16" s="3" t="str">
        <x:v>Fangshan District</x:v>
      </x:c>
      <x:c r="J16" s="3" t="str">
        <x:v>market / fair</x:v>
      </x:c>
      <x:c r="K16" s="3" t="str">
        <x:v>heavy-vehicle collision claim</x:v>
      </x:c>
      <x:c r="L16" s="3" t="str">
        <x:v>unclear</x:v>
      </x:c>
      <x:c r="M16" s="3" t="str">
        <x:v>Casualty claims circulated in media, but no official casualty bulletin located in this review</x:v>
      </x:c>
      <x:c r="N16" s="6"/>
      <x:c r="O16" s="6"/>
      <x:c r="P16" s="3" t="str">
        <x:v>Secondary and social-media-derived reporting; RuiBao article context</x:v>
      </x:c>
      <x:c r="Q16" s="3" t="str">
        <x:v>unknown</x:v>
      </x:c>
      <x:c r="R16" s="3" t="str">
        <x:v>market crowd</x:v>
      </x:c>
      <x:c r="S16" s="3" t="str">
        <x:v>secondary media</x:v>
      </x:c>
      <x:c r="T16" s="3" t="str">
        <x:v>Ruibao SharpPost</x:v>
      </x:c>
      <x:c r="U16" s="3" t="str">
        <x:v>https://ruibao.news/china-revenge-society-2026/</x:v>
      </x:c>
      <x:c r="V16" s="3" t="str">
        <x:v>https://www.ntdtv.com/gb/2026/03/30/a104081262.html</x:v>
      </x:c>
      <x:c r="W16" s="3" t="str">
        <x:v>D</x:v>
      </x:c>
      <x:c r="X16" s="3" t="str">
        <x:v>review</x:v>
      </x:c>
      <x:c r="Y16" s="3" t="n">
        <x:v>2</x:v>
      </x:c>
      <x:c r="Z16" s="3" t="str">
        <x:v>2026-05-23</x:v>
      </x:c>
      <x:c r="AA16" s="3" t="str">
        <x:v>v0.2</x:v>
      </x:c>
      <x:c r="AB16" s="3" t="str">
        <x:v>redacted_public</x:v>
      </x:c>
      <x:c r="AC16" s="3"/>
      <x:c r="AD16" s="3" t="str">
        <x:v>Retained only as monitoring. Needs official confirmation before any casualty count or xianzhong coding.</x:v>
      </x:c>
      <x:c r="AE16" s="3" t="str">
        <x:v>Do not publish secondary casualty figures as confirmed.</x:v>
      </x:c>
    </x:row>
    <x:row r="17" ht="130" customHeight="1">
      <x:c r="A17" s="3" t="str">
        <x:v>CN-PV-202605-001</x:v>
      </x:c>
      <x:c r="B17" s="3" t="str">
        <x:v>SPI-DS-2026-03</x:v>
      </x:c>
      <x:c r="C17" s="3" t="str">
        <x:v>v0.2</x:v>
      </x:c>
      <x:c r="D17" s="3" t="str">
        <x:v>monitoring</x:v>
      </x:c>
      <x:c r="E17" s="3" t="str">
        <x:v>2026-05-01</x:v>
      </x:c>
      <x:c r="F17" s="3" t="str">
        <x:v>2026-05</x:v>
      </x:c>
      <x:c r="G17" s="3" t="str">
        <x:v>Sichuan</x:v>
      </x:c>
      <x:c r="H17" s="3" t="str">
        <x:v>Chengdu</x:v>
      </x:c>
      <x:c r="I17" s="3" t="str">
        <x:v>Gaoxin District</x:v>
      </x:c>
      <x:c r="J17" s="3" t="str">
        <x:v>urban road</x:v>
      </x:c>
      <x:c r="K17" s="3" t="str">
        <x:v>vehicle-crowd collision under investigation</x:v>
      </x:c>
      <x:c r="L17" s="3" t="str">
        <x:v>unclear</x:v>
      </x:c>
      <x:c r="M17" s="3" t="str">
        <x:v>1 death and 11 injuries reported by Xinhua / local police</x:v>
      </x:c>
      <x:c r="N17" s="6" t="n">
        <x:v>1</x:v>
      </x:c>
      <x:c r="O17" s="6" t="n">
        <x:v>11</x:v>
      </x:c>
      <x:c r="P17" s="3" t="str">
        <x:v>Chengdu police statement via Xinhua / China News</x:v>
      </x:c>
      <x:c r="Q17" s="3" t="str">
        <x:v>detained</x:v>
      </x:c>
      <x:c r="R17" s="3" t="str">
        <x:v>pedestrians / road users</x:v>
      </x:c>
      <x:c r="S17" s="3" t="str">
        <x:v>police statement</x:v>
      </x:c>
      <x:c r="T17" s="3" t="str">
        <x:v>Xinhua</x:v>
      </x:c>
      <x:c r="U17" s="3" t="str">
        <x:v>https://english.news.cn/20260501/a25432ea498346cda6c692a96b5e179c/c.html</x:v>
      </x:c>
      <x:c r="V17" s="3" t="str">
        <x:v>https://www.chinanews.com.cn/sh/2026/05-01/10614582.shtml</x:v>
      </x:c>
      <x:c r="W17" s="3" t="str">
        <x:v>A</x:v>
      </x:c>
      <x:c r="X17" s="3" t="str">
        <x:v>high</x:v>
      </x:c>
      <x:c r="Y17" s="3" t="n">
        <x:v>2</x:v>
      </x:c>
      <x:c r="Z17" s="3" t="str">
        <x:v>2026-06-02</x:v>
      </x:c>
      <x:c r="AA17" s="3" t="str">
        <x:v>v0.3</x:v>
      </x:c>
      <x:c r="AB17" s="3" t="str">
        <x:v>redacted_public</x:v>
      </x:c>
      <x:c r="AC17" s="3"/>
      <x:c r="AD17" s="3" t="str">
        <x:v>Retained as monitoring in v0.3. Official public materials reviewed here confirm casualties and detention but still do not establish intent beyond a traffic offense / hit-and-run framing.</x:v>
      </x:c>
      <x:c r="AE17" s="3" t="str">
        <x:v>Do not treat this case as confirmed in-scope public violence unless later police, procuratorate, or court materials establish motive or targeting.</x:v>
      </x:c>
    </x:row>
    <x:row r="18" ht="130" customHeight="1">
      <x:c r="A18" s="3" t="str">
        <x:v>CN-PV-202605-002</x:v>
      </x:c>
      <x:c r="B18" s="3" t="str">
        <x:v>SPI-DS-2026-03</x:v>
      </x:c>
      <x:c r="C18" s="3" t="str">
        <x:v>v0.2</x:v>
      </x:c>
      <x:c r="D18" s="3" t="str">
        <x:v>suspected</x:v>
      </x:c>
      <x:c r="E18" s="3" t="str">
        <x:v>2026-05-19</x:v>
      </x:c>
      <x:c r="F18" s="3" t="str">
        <x:v>2026-05</x:v>
      </x:c>
      <x:c r="G18" s="3" t="str">
        <x:v>Shanghai</x:v>
      </x:c>
      <x:c r="H18" s="3" t="str">
        <x:v>Shanghai</x:v>
      </x:c>
      <x:c r="I18" s="3" t="str">
        <x:v>Pudong New Area</x:v>
      </x:c>
      <x:c r="J18" s="3" t="str">
        <x:v>restaurant</x:v>
      </x:c>
      <x:c r="K18" s="3" t="str">
        <x:v>knife attack</x:v>
      </x:c>
      <x:c r="L18" s="3" t="str">
        <x:v>suspected</x:v>
      </x:c>
      <x:c r="M18" s="3" t="str">
        <x:v>3 injuries reported; public sources identify two Japanese citizens and one Chinese citizen among the injured</x:v>
      </x:c>
      <x:c r="N18" s="6" t="n">
        <x:v>0</x:v>
      </x:c>
      <x:c r="O18" s="6" t="n">
        <x:v>3</x:v>
      </x:c>
      <x:c r="P18" s="3" t="str">
        <x:v>Shanghai police / Chinese Foreign Ministry reporting via CCTV and AP</x:v>
      </x:c>
      <x:c r="Q18" s="3" t="str">
        <x:v>detained</x:v>
      </x:c>
      <x:c r="R18" s="3" t="str">
        <x:v>restaurant patrons / staff</x:v>
      </x:c>
      <x:c r="S18" s="3" t="str">
        <x:v>police / foreign ministry</x:v>
      </x:c>
      <x:c r="T18" s="3" t="str">
        <x:v>CCTV News</x:v>
      </x:c>
      <x:c r="U18" s="3" t="str">
        <x:v>https://news.cctv.com/2026/05/19/ARTImdSXByPPokpUyqzTXaXO260519.shtml</x:v>
      </x:c>
      <x:c r="V18" s="3" t="str">
        <x:v>https://apnews.com/article/6a23e96679a361c4f64e1f3c5ec1087b</x:v>
      </x:c>
      <x:c r="W18" s="3" t="str">
        <x:v>A</x:v>
      </x:c>
      <x:c r="X18" s="3" t="str">
        <x:v>high</x:v>
      </x:c>
      <x:c r="Y18" s="3" t="n">
        <x:v>2</x:v>
      </x:c>
      <x:c r="Z18" s="3" t="str">
        <x:v>2026-06-02</x:v>
      </x:c>
      <x:c r="AA18" s="3" t="str">
        <x:v>v0.3</x:v>
      </x:c>
      <x:c r="AB18" s="3" t="str">
        <x:v>redacted_public</x:v>
      </x:c>
      <x:c r="AC18" s="3"/>
      <x:c r="AD18" s="3" t="str">
        <x:v>Reclassified from confirmed to suspected in v0.3. Public sources confirm a public-place knife assault with multiple victims, but random victim selection and motive remain unresolved.</x:v>
      </x:c>
      <x:c r="AE18" s="3" t="str">
        <x:v>Do not infer a national, ethnic, or ideological motive from victim nationality without later official evidence.</x:v>
      </x:c>
    </x:row>
    <x:row r="19" ht="130" customHeight="1">
      <x:c r="A19" s="3" t="str">
        <x:v>CN-PV-202605-003</x:v>
      </x:c>
      <x:c r="B19" s="3" t="str">
        <x:v>SPI-DS-2026-03</x:v>
      </x:c>
      <x:c r="C19" s="3" t="str">
        <x:v>v0.3</x:v>
      </x:c>
      <x:c r="D19" s="3" t="str">
        <x:v>suspected</x:v>
      </x:c>
      <x:c r="E19" s="3" t="str">
        <x:v>2026-05-22</x:v>
      </x:c>
      <x:c r="F19" s="3" t="str">
        <x:v>2026-05</x:v>
      </x:c>
      <x:c r="G19" s="3" t="str">
        <x:v>Guangxi</x:v>
      </x:c>
      <x:c r="H19" s="3" t="str">
        <x:v>Yulin</x:v>
      </x:c>
      <x:c r="I19" s="3" t="str">
        <x:v>Luchuan County</x:v>
      </x:c>
      <x:c r="J19" s="3" t="str">
        <x:v>street / market-area road</x:v>
      </x:c>
      <x:c r="K19" s="3" t="str">
        <x:v>knife attack</x:v>
      </x:c>
      <x:c r="L19" s="3" t="str">
        <x:v>suspected</x:v>
      </x:c>
      <x:c r="M19" s="3" t="str">
        <x:v>2 members of the public and 5 police personnel reported injured in official notice coverage</x:v>
      </x:c>
      <x:c r="N19" s="6" t="n">
        <x:v>0</x:v>
      </x:c>
      <x:c r="O19" s="6" t="n">
        <x:v>7</x:v>
      </x:c>
      <x:c r="P19" s="3" t="str">
        <x:v>Luchuan police statement reported by CCTV and China News Service</x:v>
      </x:c>
      <x:c r="Q19" s="3" t="str">
        <x:v>detained</x:v>
      </x:c>
      <x:c r="R19" s="3" t="str">
        <x:v>members of the public and responding police personnel</x:v>
      </x:c>
      <x:c r="S19" s="3" t="str">
        <x:v>police statement</x:v>
      </x:c>
      <x:c r="T19" s="3" t="str">
        <x:v>CCTV News</x:v>
      </x:c>
      <x:c r="U19" s="3" t="str">
        <x:v>https://news.cctv.com/2026/05/22/ARTIpuySUzLbFHT0SOEpZ6w1260522.shtml</x:v>
      </x:c>
      <x:c r="V19" s="3" t="str">
        <x:v>https://www.chinanews.com.cn/sh/2026/05-22/10626566.shtml</x:v>
      </x:c>
      <x:c r="W19" s="3" t="str">
        <x:v>A</x:v>
      </x:c>
      <x:c r="X19" s="3" t="str">
        <x:v>high</x:v>
      </x:c>
      <x:c r="Y19" s="3" t="n">
        <x:v>2</x:v>
      </x:c>
      <x:c r="Z19" s="3" t="str">
        <x:v>2026-06-02</x:v>
      </x:c>
      <x:c r="AA19" s="3" t="str">
        <x:v>v0.3</x:v>
      </x:c>
      <x:c r="AB19" s="3" t="str">
        <x:v>redacted_public</x:v>
      </x:c>
      <x:c r="AC19" s="3"/>
      <x:c r="AD19" s="3" t="str">
        <x:v>Added in v0.3 as suspected. Public sources confirm a street knife assault with multiple injuries, but public reporting is still insufficient to establish motive or whether victims were selected at random.</x:v>
      </x:c>
      <x:c r="AE19" s="3" t="str">
        <x:v>Avoid repeating motive rumors or detailed social-media claims that exceed the official notice.</x:v>
      </x:c>
    </x:row>
    <x:row r="20" ht="130" customHeight="1">
      <x:c r="A20" s="3" t="str">
        <x:v>CN-PV-202605-004</x:v>
      </x:c>
      <x:c r="B20" s="3" t="str">
        <x:v>SPI-DS-2026-03</x:v>
      </x:c>
      <x:c r="C20" s="3" t="str">
        <x:v>v0.3</x:v>
      </x:c>
      <x:c r="D20" s="3" t="str">
        <x:v>ruled_out</x:v>
      </x:c>
      <x:c r="E20" s="3" t="str">
        <x:v>2026-05-10</x:v>
      </x:c>
      <x:c r="F20" s="3" t="str">
        <x:v>2026-05</x:v>
      </x:c>
      <x:c r="G20" s="3" t="str">
        <x:v>Chongqing</x:v>
      </x:c>
      <x:c r="H20" s="3" t="str">
        <x:v>Chongqing</x:v>
      </x:c>
      <x:c r="I20" s="3" t="str">
        <x:v>Qianjiang District</x:v>
      </x:c>
      <x:c r="J20" s="3" t="str">
        <x:v>intersection</x:v>
      </x:c>
      <x:c r="K20" s="3" t="str">
        <x:v>traffic collision</x:v>
      </x:c>
      <x:c r="L20" s="3" t="str">
        <x:v>no</x:v>
      </x:c>
      <x:c r="M20" s="3" t="str">
        <x:v>2 deaths and 6 injuries reported in official notice coverage</x:v>
      </x:c>
      <x:c r="N20" s="6" t="n">
        <x:v>2</x:v>
      </x:c>
      <x:c r="O20" s="6" t="n">
        <x:v>6</x:v>
      </x:c>
      <x:c r="P20" s="3" t="str">
        <x:v>Qianjiang district police notice reported by Xinhua</x:v>
      </x:c>
      <x:c r="Q20" s="3" t="str">
        <x:v>under investigation</x:v>
      </x:c>
      <x:c r="R20" s="3" t="str">
        <x:v>road users and pedestrians</x:v>
      </x:c>
      <x:c r="S20" s="3" t="str">
        <x:v>police statement</x:v>
      </x:c>
      <x:c r="T20" s="3" t="str">
        <x:v>Xinhua</x:v>
      </x:c>
      <x:c r="U20" s="3" t="str">
        <x:v>https://cq.news.cn/20260511/dc45aa2b879d42fea0a963cbdac44104/c.html</x:v>
      </x:c>
      <x:c r="V20" s="3"/>
      <x:c r="W20" s="3" t="str">
        <x:v>D</x:v>
      </x:c>
      <x:c r="X20" s="3" t="str">
        <x:v>high</x:v>
      </x:c>
      <x:c r="Y20" s="3" t="n">
        <x:v>1</x:v>
      </x:c>
      <x:c r="Z20" s="3" t="str">
        <x:v>2026-06-02</x:v>
      </x:c>
      <x:c r="AA20" s="3" t="str">
        <x:v>v0.3</x:v>
      </x:c>
      <x:c r="AB20" s="3" t="str">
        <x:v>redacted_public</x:v>
      </x:c>
      <x:c r="AC20" s="3" t="str">
        <x:v>Official notice framed the case as driver mishandling and road traffic accident; out of scope for this tracker.</x:v>
      </x:c>
      <x:c r="AD20" s="3" t="str">
        <x:v>Ruled out in v0.3 to preserve an audit trail for a widely circulated but out-of-scope traffic incident.</x:v>
      </x:c>
      <x:c r="AE20" s="3"/>
    </x:row>
    <x:row r="21" ht="130" customHeight="1">
      <x:c r="A21" s="3" t="str">
        <x:v>CN-PV-202605-005</x:v>
      </x:c>
      <x:c r="B21" s="3" t="str">
        <x:v>SPI-DS-2026-03</x:v>
      </x:c>
      <x:c r="C21" s="3" t="str">
        <x:v>v0.3</x:v>
      </x:c>
      <x:c r="D21" s="3" t="str">
        <x:v>ruled_out</x:v>
      </x:c>
      <x:c r="E21" s="3" t="str">
        <x:v>2026-05-11</x:v>
      </x:c>
      <x:c r="F21" s="3" t="str">
        <x:v>2026-05</x:v>
      </x:c>
      <x:c r="G21" s="3" t="str">
        <x:v>Guangxi</x:v>
      </x:c>
      <x:c r="H21" s="3" t="str">
        <x:v>Wuzhou</x:v>
      </x:c>
      <x:c r="I21" s="3" t="str">
        <x:v>Wanxiu District</x:v>
      </x:c>
      <x:c r="J21" s="3" t="str">
        <x:v>urban road</x:v>
      </x:c>
      <x:c r="K21" s="3" t="str">
        <x:v>bus collision</x:v>
      </x:c>
      <x:c r="L21" s="3" t="str">
        <x:v>no</x:v>
      </x:c>
      <x:c r="M21" s="3" t="str">
        <x:v>3 deaths and 5 injuries reported after follow-up traffic notice coverage</x:v>
      </x:c>
      <x:c r="N21" s="6" t="n">
        <x:v>3</x:v>
      </x:c>
      <x:c r="O21" s="6" t="n">
        <x:v>5</x:v>
      </x:c>
      <x:c r="P21" s="3" t="str">
        <x:v>Wuzhou traffic police notice reported by China News Service</x:v>
      </x:c>
      <x:c r="Q21" s="3" t="str">
        <x:v>under investigation</x:v>
      </x:c>
      <x:c r="R21" s="3" t="str">
        <x:v>bus and sedan occupants</x:v>
      </x:c>
      <x:c r="S21" s="3" t="str">
        <x:v>traffic police notice</x:v>
      </x:c>
      <x:c r="T21" s="3" t="str">
        <x:v>China News Service</x:v>
      </x:c>
      <x:c r="U21" s="3" t="str">
        <x:v>https://www.chinanews.com.cn/sh/2026/05-13/10620232.shtml</x:v>
      </x:c>
      <x:c r="V21" s="3"/>
      <x:c r="W21" s="3" t="str">
        <x:v>D</x:v>
      </x:c>
      <x:c r="X21" s="3" t="str">
        <x:v>high</x:v>
      </x:c>
      <x:c r="Y21" s="3" t="n">
        <x:v>1</x:v>
      </x:c>
      <x:c r="Z21" s="3" t="str">
        <x:v>2026-06-02</x:v>
      </x:c>
      <x:c r="AA21" s="3" t="str">
        <x:v>v0.3</x:v>
      </x:c>
      <x:c r="AB21" s="3" t="str">
        <x:v>redacted_public</x:v>
      </x:c>
      <x:c r="AC21" s="3" t="str">
        <x:v>Official public reporting frames the event as a road traffic accident; no public evidence supports in-scope coding.</x:v>
      </x:c>
      <x:c r="AD21" s="3" t="str">
        <x:v>Ruled out in v0.3 after review of the follow-up traffic notice.</x:v>
      </x:c>
      <x:c r="AE21" s="3"/>
    </x:row>
    <x:row r="22" ht="130" customHeight="1">
      <x:c r="A22" s="3" t="str">
        <x:v>CN-PV-202605-006</x:v>
      </x:c>
      <x:c r="B22" s="3" t="str">
        <x:v>SPI-DS-2026-03</x:v>
      </x:c>
      <x:c r="C22" s="3" t="str">
        <x:v>v0.3</x:v>
      </x:c>
      <x:c r="D22" s="3" t="str">
        <x:v>ruled_out</x:v>
      </x:c>
      <x:c r="E22" s="3" t="str">
        <x:v>2026-05-13</x:v>
      </x:c>
      <x:c r="F22" s="3" t="str">
        <x:v>2026-05</x:v>
      </x:c>
      <x:c r="G22" s="3" t="str">
        <x:v>Henan</x:v>
      </x:c>
      <x:c r="H22" s="3" t="str">
        <x:v>Xinyang</x:v>
      </x:c>
      <x:c r="I22" s="3" t="str">
        <x:v>Shihe District</x:v>
      </x:c>
      <x:c r="J22" s="3" t="str">
        <x:v>road intersection</x:v>
      </x:c>
      <x:c r="K22" s="3" t="str">
        <x:v>vehicle collision</x:v>
      </x:c>
      <x:c r="L22" s="3" t="str">
        <x:v>no</x:v>
      </x:c>
      <x:c r="M22" s="3" t="str">
        <x:v>1 death and 5 injuries reported; police said the driver was suspected of drunk driving after a sideswipe and loss of control</x:v>
      </x:c>
      <x:c r="N22" s="6" t="n">
        <x:v>1</x:v>
      </x:c>
      <x:c r="O22" s="6" t="n">
        <x:v>5</x:v>
      </x:c>
      <x:c r="P22" s="3" t="str">
        <x:v>Xinyang traffic police notice reported by China News Service</x:v>
      </x:c>
      <x:c r="Q22" s="3" t="str">
        <x:v>detained</x:v>
      </x:c>
      <x:c r="R22" s="3" t="str">
        <x:v>road users and pedestrians</x:v>
      </x:c>
      <x:c r="S22" s="3" t="str">
        <x:v>traffic police notice</x:v>
      </x:c>
      <x:c r="T22" s="3" t="str">
        <x:v>China News Service</x:v>
      </x:c>
      <x:c r="U22" s="3" t="str">
        <x:v>https://www.chinanews.com.cn/sh/2026/05-14/10620742.shtml</x:v>
      </x:c>
      <x:c r="V22" s="3"/>
      <x:c r="W22" s="3" t="str">
        <x:v>D</x:v>
      </x:c>
      <x:c r="X22" s="3" t="str">
        <x:v>high</x:v>
      </x:c>
      <x:c r="Y22" s="3" t="n">
        <x:v>1</x:v>
      </x:c>
      <x:c r="Z22" s="3" t="str">
        <x:v>2026-06-02</x:v>
      </x:c>
      <x:c r="AA22" s="3" t="str">
        <x:v>v0.3</x:v>
      </x:c>
      <x:c r="AB22" s="3" t="str">
        <x:v>redacted_public</x:v>
      </x:c>
      <x:c r="AC22" s="3" t="str">
        <x:v>Official notice frames the event as a traffic crash with suspected drunk driving; out of scope for this tracker.</x:v>
      </x:c>
      <x:c r="AD22" s="3" t="str">
        <x:v>Ruled out in v0.3 to separate road crashes from in-scope public violence rows.</x:v>
      </x:c>
      <x:c r="AE22" s="3"/>
    </x:row>
    <x:row r="23" ht="130" customHeight="1">
      <x:c r="A23" s="3" t="str">
        <x:v>CN-PV-202605-007</x:v>
      </x:c>
      <x:c r="B23" s="3" t="str">
        <x:v>SPI-DS-2026-03</x:v>
      </x:c>
      <x:c r="C23" s="3" t="str">
        <x:v>v0.3</x:v>
      </x:c>
      <x:c r="D23" s="3" t="str">
        <x:v>ruled_out</x:v>
      </x:c>
      <x:c r="E23" s="3" t="str">
        <x:v>2026-05-08</x:v>
      </x:c>
      <x:c r="F23" s="3" t="str">
        <x:v>2026-05</x:v>
      </x:c>
      <x:c r="G23" s="3" t="str">
        <x:v>Shaanxi</x:v>
      </x:c>
      <x:c r="H23" s="3" t="str">
        <x:v>Xi'an</x:v>
      </x:c>
      <x:c r="I23" s="3"/>
      <x:c r="J23" s="3" t="str">
        <x:v>hotel rumor</x:v>
      </x:c>
      <x:c r="K23" s="3" t="str">
        <x:v>false police rumor</x:v>
      </x:c>
      <x:c r="L23" s="3" t="str">
        <x:v>no</x:v>
      </x:c>
      <x:c r="M23" s="3" t="str">
        <x:v>No confirmed casualties; reviewed as a misinformation item rather than an event row</x:v>
      </x:c>
      <x:c r="N23" s="6"/>
      <x:c r="O23" s="6"/>
      <x:c r="P23" s="3" t="str">
        <x:v>National anti-rumor bulletin relaying Xi'an police handling</x:v>
      </x:c>
      <x:c r="Q23" s="3" t="str">
        <x:v>handled by police</x:v>
      </x:c>
      <x:c r="R23" s="3" t="str">
        <x:v>not applicable</x:v>
      </x:c>
      <x:c r="S23" s="3" t="str">
        <x:v>anti-rumor bulletin</x:v>
      </x:c>
      <x:c r="T23" s="3" t="str">
        <x:v>The Paper / 今日辟谣</x:v>
      </x:c>
      <x:c r="U23" s="3" t="str">
        <x:v>https://m.thepaper.cn/newsDetail_forward_33129153</x:v>
      </x:c>
      <x:c r="V23" s="3"/>
      <x:c r="W23" s="3" t="str">
        <x:v>D</x:v>
      </x:c>
      <x:c r="X23" s="3" t="str">
        <x:v>high</x:v>
      </x:c>
      <x:c r="Y23" s="3" t="n">
        <x:v>1</x:v>
      </x:c>
      <x:c r="Z23" s="3" t="str">
        <x:v>2026-06-02</x:v>
      </x:c>
      <x:c r="AA23" s="3" t="str">
        <x:v>v0.3</x:v>
      </x:c>
      <x:c r="AB23" s="3" t="str">
        <x:v>redacted_public</x:v>
      </x:c>
      <x:c r="AC23" s="3" t="str">
        <x:v>Widely shared claim was identified in public anti-rumor coverage as false; excluded from event statistics.</x:v>
      </x:c>
      <x:c r="AD23" s="3" t="str">
        <x:v>Keep only as a misinformation annex row; do not treat it as a real incident.</x:v>
      </x:c>
      <x:c r="AE23" s="3"/>
    </x:row>
    <x:row r="24" ht="130" customHeight="1">
      <x:c r="A24" s="3" t="str">
        <x:v>CN-PV-202606-001</x:v>
      </x:c>
      <x:c r="B24" s="3" t="str">
        <x:v>SPI-DS-2026-03</x:v>
      </x:c>
      <x:c r="C24" s="3" t="str">
        <x:v>v0.4</x:v>
      </x:c>
      <x:c r="D24" s="3" t="str">
        <x:v>monitoring</x:v>
      </x:c>
      <x:c r="E24" s="3" t="str">
        <x:v>2026-06-11</x:v>
      </x:c>
      <x:c r="F24" s="3" t="str">
        <x:v>2026-06</x:v>
      </x:c>
      <x:c r="G24" s="3" t="str">
        <x:v>Guangxi</x:v>
      </x:c>
      <x:c r="H24" s="3" t="str">
        <x:v>Guilin</x:v>
      </x:c>
      <x:c r="I24" s="3" t="str">
        <x:v>Xing'an County</x:v>
      </x:c>
      <x:c r="J24" s="3" t="str">
        <x:v>street / urban area</x:v>
      </x:c>
      <x:c r="K24" s="3" t="str">
        <x:v>explosion under review</x:v>
      </x:c>
      <x:c r="L24" s="3" t="str">
        <x:v>unclear</x:v>
      </x:c>
      <x:c r="M24" s="3" t="str">
        <x:v>7 deaths and 17 injuries were reported in public media titles, but the original authority notice was not recovered in this review</x:v>
      </x:c>
      <x:c r="N24" s="6" t="n">
        <x:v>7</x:v>
      </x:c>
      <x:c r="O24" s="6" t="n">
        <x:v>17</x:v>
      </x:c>
      <x:c r="P24" s="3" t="str">
        <x:v>Public media title reporting via Google News RSS exact-title lookup; original authority notice not recovered in this review</x:v>
      </x:c>
      <x:c r="Q24" s="3" t="str">
        <x:v>unknown</x:v>
      </x:c>
      <x:c r="R24" s="3" t="str">
        <x:v>members of the public in a street area</x:v>
      </x:c>
      <x:c r="S24" s="3" t="str">
        <x:v>secondary media</x:v>
      </x:c>
      <x:c r="T24" s="3" t="str">
        <x:v>Caixin (via Google News RSS)</x:v>
      </x:c>
      <x:c r="U24" s="3" t="str">
        <x:v>https://news.google.com/rss/articles/CBMiX0FVX3lxTE9Yd1Qwcm1EbXV3SGpkZEhxeWx2RFFYbFBDMlB0cFFMbThDQWRodzlPMzBCVjhDUnljdDFTMTdWdDhHMkV1Z0I1S190NGpLRHFWN040U25QRS00bnR6dks4?oc=5</x:v>
      </x:c>
      <x:c r="V24" s="3" t="str">
        <x:v>https://news.google.com/rss/articles/CBMiY0FVX3lxTE1qTnFqNU5FaFVZclFGMTc1bGJ1aDlJckpaMkYyOFVKOEFlcWVNb3FReEVUUHNVT3BVUkE0UWJhT01RbjhCRndTSm51a3BVS3htZXdkbGpvWVp5R3V0SDdEeGpsOA?oc=5</x:v>
      </x:c>
      <x:c r="W24" s="3" t="str">
        <x:v>C</x:v>
      </x:c>
      <x:c r="X24" s="3" t="str">
        <x:v>review</x:v>
      </x:c>
      <x:c r="Y24" s="3" t="n">
        <x:v>2</x:v>
      </x:c>
      <x:c r="Z24" s="3" t="str">
        <x:v>2026-07-02</x:v>
      </x:c>
      <x:c r="AA24" s="3" t="str">
        <x:v>v0.4</x:v>
      </x:c>
      <x:c r="AB24" s="3" t="str">
        <x:v>redacted_public</x:v>
      </x:c>
      <x:c r="AC24" s="3"/>
      <x:c r="AD24" s="3" t="str">
        <x:v>Added in v0.4 as monitoring. Public reporting indicates a major casualty explosion in Xing'an, but this review did not recover a stable original authority notice or enough public material to classify the event as intentional public violence.</x:v>
      </x:c>
      <x:c r="AE24" s="3" t="str">
        <x:v>Keep out of confirmed and suspected totals unless stronger primary-source evidence clarifies event nature and scope.</x:v>
      </x:c>
    </x:row>
    <x:row r="25" ht="130" customHeight="1">
      <x:c r="A25" s="3" t="str">
        <x:v>CN-PV-202606-002</x:v>
      </x:c>
      <x:c r="B25" s="3" t="str">
        <x:v>SPI-DS-2026-03</x:v>
      </x:c>
      <x:c r="C25" s="3" t="str">
        <x:v>v0.4</x:v>
      </x:c>
      <x:c r="D25" s="3" t="str">
        <x:v>ruled_out</x:v>
      </x:c>
      <x:c r="E25" s="3" t="str">
        <x:v>2026-06-05</x:v>
      </x:c>
      <x:c r="F25" s="3" t="str">
        <x:v>2026-06</x:v>
      </x:c>
      <x:c r="G25" s="3" t="str">
        <x:v>Chongqing</x:v>
      </x:c>
      <x:c r="H25" s="3" t="str">
        <x:v>Chongqing</x:v>
      </x:c>
      <x:c r="I25" s="3" t="str">
        <x:v>Banan District</x:v>
      </x:c>
      <x:c r="J25" s="3" t="str">
        <x:v>university campus / office</x:v>
      </x:c>
      <x:c r="K25" s="3" t="str">
        <x:v>targeted stabbing / homicide</x:v>
      </x:c>
      <x:c r="L25" s="3" t="str">
        <x:v>no</x:v>
      </x:c>
      <x:c r="M25" s="3" t="str">
        <x:v>Public reporting indicated one death in a targeted university workplace attack</x:v>
      </x:c>
      <x:c r="N25" s="6" t="n">
        <x:v>1</x:v>
      </x:c>
      <x:c r="O25" s="6" t="n">
        <x:v>0</x:v>
      </x:c>
      <x:c r="P25" s="3" t="str">
        <x:v>Caixin and other public reporting described a targeted killing; this review found no basis to code it as random public violence</x:v>
      </x:c>
      <x:c r="Q25" s="3" t="str">
        <x:v>criminally detained</x:v>
      </x:c>
      <x:c r="R25" s="3" t="str">
        <x:v>specific university administrator</x:v>
      </x:c>
      <x:c r="S25" s="3" t="str">
        <x:v>secondary media</x:v>
      </x:c>
      <x:c r="T25" s="3" t="str">
        <x:v>Caixin (via Google News RSS)</x:v>
      </x:c>
      <x:c r="U25" s="3" t="str">
        <x:v>https://news.google.com/rss/articles/CBMiX0FVX3lxTFB1NDFUM3U3S0dMZEhwNFRyMURjcGwwdDdadm9zN29oRHJjSURyQkJPZFhjV2ttSFAyZWkyanJZc2JfM2JkeHktQUVIbzJBa0FUVlM4OXBmaTFObGtYR0Zr?oc=5</x:v>
      </x:c>
      <x:c r="V25" s="3" t="str">
        <x:v>https://news.google.com/rss/articles/CBMiakFVX3lxTFBBYlJSdDBZak55TG50VHEzdkJURUlKNmZWYjBEVVgzb1BkLUNDbkplR09GVXR3OHRXOFJRWW04bG1IOFEzSE53N2ZLakN6bzlqYUY5anZEVDdqVWpQWlRxNmdHMHFOLUJrcHc?oc=5</x:v>
      </x:c>
      <x:c r="W25" s="3" t="str">
        <x:v>B</x:v>
      </x:c>
      <x:c r="X25" s="3" t="str">
        <x:v>high</x:v>
      </x:c>
      <x:c r="Y25" s="3" t="n">
        <x:v>2</x:v>
      </x:c>
      <x:c r="Z25" s="3" t="str">
        <x:v>2026-07-02</x:v>
      </x:c>
      <x:c r="AA25" s="3" t="str">
        <x:v>v0.4</x:v>
      </x:c>
      <x:c r="AB25" s="3" t="str">
        <x:v>redacted_public</x:v>
      </x:c>
      <x:c r="AC25" s="3" t="str">
        <x:v>Public reporting indicates a targeted workplace / grievance killing rather than random public violence; out of scope for this tracker.</x:v>
      </x:c>
      <x:c r="AD25" s="3" t="str">
        <x:v>Added in v0.4 as ruled_out to preserve an audit trail for a widely discussed but targeted university attack.</x:v>
      </x:c>
      <x:c r="AE25" s="3" t="str">
        <x:v>Do not include in public-violence totals; avoid naming suspect or reproducing attack details.</x:v>
      </x:c>
    </x:row>
    <x:row r="26" ht="130" customHeight="1">
      <x:c r="A26" s="3" t="str">
        <x:v>CN-PV-202606-003</x:v>
      </x:c>
      <x:c r="B26" s="3" t="str">
        <x:v>SPI-DS-2026-03</x:v>
      </x:c>
      <x:c r="C26" s="3" t="str">
        <x:v>v0.4</x:v>
      </x:c>
      <x:c r="D26" s="3" t="str">
        <x:v>ruled_out</x:v>
      </x:c>
      <x:c r="E26" s="3" t="str">
        <x:v>2026-06-16</x:v>
      </x:c>
      <x:c r="F26" s="3" t="str">
        <x:v>2026-06</x:v>
      </x:c>
      <x:c r="G26" s="3" t="str">
        <x:v>Hunan</x:v>
      </x:c>
      <x:c r="H26" s="3" t="str">
        <x:v>Xiangtan</x:v>
      </x:c>
      <x:c r="I26" s="3" t="str">
        <x:v>Shaoshan</x:v>
      </x:c>
      <x:c r="J26" s="3" t="str">
        <x:v>school rumor</x:v>
      </x:c>
      <x:c r="K26" s="3" t="str">
        <x:v>false child-abduction rumor</x:v>
      </x:c>
      <x:c r="L26" s="3" t="str">
        <x:v>no</x:v>
      </x:c>
      <x:c r="M26" s="3" t="str">
        <x:v>No confirmed casualties; reviewed as a misinformation item rather than a real attack record</x:v>
      </x:c>
      <x:c r="N26" s="6"/>
      <x:c r="O26" s="6"/>
      <x:c r="P26" s="3" t="str">
        <x:v>Public anti-rumor / police-linked coverage said the reported vehicle-abduction claim was false</x:v>
      </x:c>
      <x:c r="Q26" s="3" t="str">
        <x:v>handled by police</x:v>
      </x:c>
      <x:c r="R26" s="3" t="str">
        <x:v>not applicable</x:v>
      </x:c>
      <x:c r="S26" s="3" t="str">
        <x:v>anti-rumor bulletin</x:v>
      </x:c>
      <x:c r="T26" s="3" t="str">
        <x:v>The Paper (via Google News RSS)</x:v>
      </x:c>
      <x:c r="U26" s="3" t="str">
        <x:v>https://news.google.com/rss/articles/CBMiXkFVX3lxTE1ZS05LVWUzRWhKUXNXUTRnX0VuQ3hrUWU5aWZRcV82QjYtdnpOcWhGU001czVwd3lCTFVTMEE4QkFta2R5MVUyRm1Ed1NObmZmY0Q3d0loYlhneFVzWlE?oc=5</x:v>
      </x:c>
      <x:c r="V26" s="3"/>
      <x:c r="W26" s="3" t="str">
        <x:v>A</x:v>
      </x:c>
      <x:c r="X26" s="3" t="str">
        <x:v>high</x:v>
      </x:c>
      <x:c r="Y26" s="3" t="n">
        <x:v>1</x:v>
      </x:c>
      <x:c r="Z26" s="3" t="str">
        <x:v>2026-07-02</x:v>
      </x:c>
      <x:c r="AA26" s="3" t="str">
        <x:v>v0.4</x:v>
      </x:c>
      <x:c r="AB26" s="3" t="str">
        <x:v>redacted_public</x:v>
      </x:c>
      <x:c r="AC26" s="3" t="str">
        <x:v>Police-linked anti-rumor coverage identified the claim as false; excluded from event statistics.</x:v>
      </x:c>
      <x:c r="AD26" s="3" t="str">
        <x:v>Added in v0.4 only as a misinformation annex row.</x:v>
      </x:c>
      <x:c r="AE26" s="3" t="str">
        <x:v>Do not include school, child, or rumor-spreader identifying details beyond what is needed for the audit trail.</x:v>
      </x:c>
    </x:row>
    <x:row r="27" ht="130" customHeight="1">
      <x:c r="A27" s="3" t="str">
        <x:v>CN-PV-202609-001</x:v>
      </x:c>
      <x:c r="B27" s="3" t="str">
        <x:v>SPI-DS-2026-03</x:v>
      </x:c>
      <x:c r="C27" s="3" t="str">
        <x:v>v0.5</x:v>
      </x:c>
      <x:c r="D27" s="3" t="str">
        <x:v>monitoring</x:v>
      </x:c>
      <x:c r="E27" s="3" t="str">
        <x:v>2026-09-14</x:v>
      </x:c>
      <x:c r="F27" s="3" t="str">
        <x:v>2026-09</x:v>
      </x:c>
      <x:c r="G27" s="3" t="str">
        <x:v>Guangdong</x:v>
      </x:c>
      <x:c r="H27" s="3" t="str">
        <x:v>Guangzhou</x:v>
      </x:c>
      <x:c r="I27" s="3" t="str">
        <x:v>Panyu / Xiaoguwei</x:v>
      </x:c>
      <x:c r="J27" s="3" t="str">
        <x:v>restaurant entrance</x:v>
      </x:c>
      <x:c r="K27" s="3" t="str">
        <x:v>knife attack</x:v>
      </x:c>
      <x:c r="L27" s="3" t="str">
        <x:v>unclear</x:v>
      </x:c>
      <x:c r="M27" s="3" t="str">
        <x:v>Police report injuries without a count; all injured people were out of life-threatening danger after treatment.</x:v>
      </x:c>
      <x:c r="N27" s="6"/>
      <x:c r="O27" s="6"/>
      <x:c r="P27" s="3" t="str">
        <x:v>Panyu police notice reproduced by China News Service</x:v>
      </x:c>
      <x:c r="Q27" s="3" t="str">
        <x:v>detained</x:v>
      </x:c>
      <x:c r="R27" s="3" t="str">
        <x:v>not specified</x:v>
      </x:c>
      <x:c r="S27" s="3" t="str">
        <x:v>police notice via official media</x:v>
      </x:c>
      <x:c r="T27" s="3" t="str">
        <x:v>China News Service</x:v>
      </x:c>
      <x:c r="U27" s="3" t="str">
        <x:v>https://www.chinanews.com/sh/2026/09-14/10696344.shtml</x:v>
      </x:c>
      <x:c r="V27" s="3" t="str"/>
      <x:c r="W27" s="3" t="str">
        <x:v>A</x:v>
      </x:c>
      <x:c r="X27" s="3" t="str">
        <x:v>high</x:v>
      </x:c>
      <x:c r="Y27" s="3" t="n">
        <x:v>1</x:v>
      </x:c>
      <x:c r="Z27" s="3" t="str">
        <x:v>2026-09-15</x:v>
      </x:c>
      <x:c r="AA27" s="3" t="str">
        <x:v>v0.5</x:v>
      </x:c>
      <x:c r="AB27" s="3" t="str">
        <x:v>redacted_public</x:v>
      </x:c>
      <x:c r="AC27" s="3" t="str"/>
      <x:c r="AD27" s="3" t="str">
        <x:v>Incident and detention confirmed; retained as monitoring because victim selection and motive are not disclosed. No injury count inferred.</x:v>
      </x:c>
      <x:c r="AE27" s="3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6.670000076293945" hidden="0" customWidth="1"/>
    <x:col min="2" max="2" width="18.889999389648438" hidden="0" customWidth="1"/>
    <x:col min="3" max="3" width="22.219999313354492" hidden="0" customWidth="1"/>
    <x:col min="4" max="4" width="21.110000610351562" hidden="0" customWidth="1"/>
    <x:col min="5" max="5" width="42.220001220703125" hidden="0" customWidth="1"/>
    <x:col min="6" max="6" width="22.219999313354492" hidden="0" customWidth="1"/>
    <x:col min="7" max="7" width="13.329999923706055" hidden="0" customWidth="1"/>
    <x:col min="8" max="8" width="13.329999923706055" hidden="0" customWidth="1"/>
    <x:col min="9" max="9" width="40" hidden="0" customWidth="1"/>
    <x:col min="10" max="10" width="11.109999656677246" hidden="0" customWidth="1"/>
    <x:col min="11" max="11" width="35.560001373291016" hidden="0" customWidth="1"/>
  </x:cols>
  <x:sheetData>
    <x:row r="1" ht="44" customHeight="1">
      <x:c r="A1" s="5" t="inlineStr">
        <x:is>
          <x:t xml:space="preserve">source_id</x:t>
        </x:is>
      </x:c>
      <x:c r="B1" s="5" t="inlineStr">
        <x:is>
          <x:t xml:space="preserve">record_id</x:t>
        </x:is>
      </x:c>
      <x:c r="C1" s="5" t="inlineStr">
        <x:is>
          <x:t xml:space="preserve">source_type</x:t>
        </x:is>
      </x:c>
      <x:c r="D1" s="5" t="inlineStr">
        <x:is>
          <x:t xml:space="preserve">source_name</x:t>
        </x:is>
      </x:c>
      <x:c r="E1" s="5" t="inlineStr">
        <x:is>
          <x:t xml:space="preserve">source_url</x:t>
        </x:is>
      </x:c>
      <x:c r="F1" s="5" t="inlineStr">
        <x:is>
          <x:t xml:space="preserve">archive_url</x:t>
        </x:is>
      </x:c>
      <x:c r="G1" s="5" t="inlineStr">
        <x:is>
          <x:t xml:space="preserve">publication_date</x:t>
        </x:is>
      </x:c>
      <x:c r="H1" s="5" t="inlineStr">
        <x:is>
          <x:t xml:space="preserve">retrieved_at</x:t>
        </x:is>
      </x:c>
      <x:c r="I1" s="5" t="inlineStr">
        <x:is>
          <x:t xml:space="preserve">extracted_fact</x:t>
        </x:is>
      </x:c>
      <x:c r="J1" s="5" t="inlineStr">
        <x:is>
          <x:t xml:space="preserve">source_reliability</x:t>
        </x:is>
      </x:c>
      <x:c r="K1" s="5" t="inlineStr">
        <x:is>
          <x:t xml:space="preserve">notes</x:t>
        </x:is>
      </x:c>
    </x:row>
    <x:row r="2" ht="100" customHeight="1">
      <x:c r="A2" s="3" t="inlineStr">
        <x:is>
          <x:t xml:space="preserve">SRC-001-A</x:t>
        </x:is>
      </x:c>
      <x:c r="B2" s="3" t="inlineStr">
        <x:is>
          <x:t xml:space="preserve">CN-PV-202402-001</x:t>
        </x:is>
      </x:c>
      <x:c r="C2" s="3" t="inlineStr">
        <x:is>
          <x:t xml:space="preserve">secondary media</x:t>
        </x:is>
      </x:c>
      <x:c r="D2" s="3" t="inlineStr">
        <x:is>
          <x:t xml:space="preserve">Ruibao SharpPost</x:t>
        </x:is>
      </x:c>
      <x:c r="E2" s="3" t="inlineStr">
        <x:is>
          <x:t xml:space="preserve">https://ruibao.news/china-revenge-society-2026/</x:t>
        </x:is>
      </x:c>
      <x:c r="F2" s="3"/>
      <x:c r="G2" s="3"/>
      <x:c r="H2" s="3" t="inlineStr">
        <x:is>
          <x:t xml:space="preserve">2026-06-02</x:t>
        </x:is>
      </x:c>
      <x:c r="I2" s="3" t="inlineStr">
        <x:is>
          <x:t xml:space="preserve">No official or court source found in this review; casualty claims vary in secondary reporting.</x:t>
        </x:is>
      </x:c>
      <x:c r="J2" s="3" t="inlineStr">
        <x:is>
          <x:t xml:space="preserve">D</x:t>
        </x:is>
      </x:c>
      <x:c r="K2" s="3" t="inlineStr">
        <x:is>
          <x:t xml:space="preserve">Primary source for this dataset row.</x:t>
        </x:is>
      </x:c>
    </x:row>
    <x:row r="3" ht="100" customHeight="1">
      <x:c r="A3" s="3" t="inlineStr">
        <x:is>
          <x:t xml:space="preserve">SRC-001-B</x:t>
        </x:is>
      </x:c>
      <x:c r="B3" s="3" t="inlineStr">
        <x:is>
          <x:t xml:space="preserve">CN-PV-202402-001</x:t>
        </x:is>
      </x:c>
      <x:c r="C3" s="3" t="inlineStr">
        <x:is>
          <x:t xml:space="preserve">secondary / cross-check</x:t>
        </x:is>
      </x:c>
      <x:c r="D3" s="3" t="inlineStr">
        <x:is>
          <x:t xml:space="preserve">Cross-check source</x:t>
        </x:is>
      </x:c>
      <x:c r="E3" s="3" t="inlineStr">
        <x:is>
          <x:t xml:space="preserve">https://hk.on.cc/cnt/cnnews/20240213/bkn-20240213130541732-0213_00952_001_cn.html</x:t>
        </x:is>
      </x:c>
      <x:c r="F3" s="3"/>
      <x:c r="G3" s="3"/>
      <x:c r="H3" s="3" t="inlineStr">
        <x:is>
          <x:t xml:space="preserve">2026-06-02</x:t>
        </x:is>
      </x:c>
      <x:c r="I3" s="3" t="inlineStr">
        <x:is>
          <x:t xml:space="preserve">Used to cross-check event context or keep article linkage.</x:t>
        </x:is>
      </x:c>
      <x:c r="J3" s="3" t="inlineStr">
        <x:is>
          <x:t xml:space="preserve">B/C</x:t>
        </x:is>
      </x:c>
      <x:c r="K3" s="3"/>
    </x:row>
    <x:row r="4" ht="100" customHeight="1">
      <x:c r="A4" s="3" t="inlineStr">
        <x:is>
          <x:t xml:space="preserve">SRC-002-A</x:t>
        </x:is>
      </x:c>
      <x:c r="B4" s="3" t="inlineStr">
        <x:is>
          <x:t xml:space="preserve">CN-PV-202405-001</x:t>
        </x:is>
      </x:c>
      <x:c r="C4" s="3" t="inlineStr">
        <x:is>
          <x:t xml:space="preserve">official media</x:t>
        </x:is>
      </x:c>
      <x:c r="D4" s="3" t="inlineStr">
        <x:is>
          <x:t xml:space="preserve">CCTV News</x:t>
        </x:is>
      </x:c>
      <x:c r="E4" s="3" t="inlineStr">
        <x:is>
          <x:t xml:space="preserve">https://news.cctv.com/2024/05/07/ARTIKh9ZjdHY6wwg7bT5diyE240507.shtml</x:t>
        </x:is>
      </x:c>
      <x:c r="F4" s="3"/>
      <x:c r="G4" s="3"/>
      <x:c r="H4" s="3" t="inlineStr">
        <x:is>
          <x:t xml:space="preserve">2026-06-02</x:t>
        </x:is>
      </x:c>
      <x:c r="I4" s="3" t="inlineStr">
        <x:is>
          <x:t xml:space="preserve">Zhenxiong police information office via CCTV; AP summary</x:t>
        </x:is>
      </x:c>
      <x:c r="J4" s="3" t="inlineStr">
        <x:is>
          <x:t xml:space="preserve">A</x:t>
        </x:is>
      </x:c>
      <x:c r="K4" s="3" t="inlineStr">
        <x:is>
          <x:t xml:space="preserve">Primary source for this dataset row.</x:t>
        </x:is>
      </x:c>
    </x:row>
    <x:row r="5" ht="100" customHeight="1">
      <x:c r="A5" s="3" t="inlineStr">
        <x:is>
          <x:t xml:space="preserve">SRC-002-B</x:t>
        </x:is>
      </x:c>
      <x:c r="B5" s="3" t="inlineStr">
        <x:is>
          <x:t xml:space="preserve">CN-PV-202405-001</x:t>
        </x:is>
      </x:c>
      <x:c r="C5" s="3" t="inlineStr">
        <x:is>
          <x:t xml:space="preserve">secondary / cross-check</x:t>
        </x:is>
      </x:c>
      <x:c r="D5" s="3" t="inlineStr">
        <x:is>
          <x:t xml:space="preserve">Cross-check source</x:t>
        </x:is>
      </x:c>
      <x:c r="E5" s="3" t="inlineStr">
        <x:is>
          <x:t xml:space="preserve">https://apnews.com/article/a2838f71be28824c251f096b13ded28c</x:t>
        </x:is>
      </x:c>
      <x:c r="F5" s="3"/>
      <x:c r="G5" s="3"/>
      <x:c r="H5" s="3" t="inlineStr">
        <x:is>
          <x:t xml:space="preserve">2026-06-02</x:t>
        </x:is>
      </x:c>
      <x:c r="I5" s="3" t="inlineStr">
        <x:is>
          <x:t xml:space="preserve">Used to cross-check event context or keep article linkage.</x:t>
        </x:is>
      </x:c>
      <x:c r="J5" s="3" t="inlineStr">
        <x:is>
          <x:t xml:space="preserve">B/C</x:t>
        </x:is>
      </x:c>
      <x:c r="K5" s="3"/>
    </x:row>
    <x:row r="6" ht="100" customHeight="1">
      <x:c r="A6" s="3" t="inlineStr">
        <x:is>
          <x:t xml:space="preserve">SRC-003-A</x:t>
        </x:is>
      </x:c>
      <x:c r="B6" s="3" t="inlineStr">
        <x:is>
          <x:t xml:space="preserve">CN-PV-202406-001</x:t>
        </x:is>
      </x:c>
      <x:c r="C6" s="3" t="inlineStr">
        <x:is>
          <x:t xml:space="preserve">police statement</x:t>
        </x:is>
      </x:c>
      <x:c r="D6" s="3" t="inlineStr">
        <x:is>
          <x:t xml:space="preserve">CCTV News</x:t>
        </x:is>
      </x:c>
      <x:c r="E6" s="3" t="inlineStr">
        <x:is>
          <x:t xml:space="preserve">https://news.cctv.com/2024/06/11/ARTIrsQhAL6Fo9hWn3ZTbUWk240611.shtml</x:t>
        </x:is>
      </x:c>
      <x:c r="F6" s="3"/>
      <x:c r="G6" s="3"/>
      <x:c r="H6" s="3" t="inlineStr">
        <x:is>
          <x:t xml:space="preserve">2026-06-02</x:t>
        </x:is>
      </x:c>
      <x:c r="I6" s="3" t="inlineStr">
        <x:is>
          <x:t xml:space="preserve">Jilin police statement reported by CCTV and AP</x:t>
        </x:is>
      </x:c>
      <x:c r="J6" s="3" t="inlineStr">
        <x:is>
          <x:t xml:space="preserve">A</x:t>
        </x:is>
      </x:c>
      <x:c r="K6" s="3" t="inlineStr">
        <x:is>
          <x:t xml:space="preserve">Primary source for this dataset row.</x:t>
        </x:is>
      </x:c>
    </x:row>
    <x:row r="7" ht="100" customHeight="1">
      <x:c r="A7" s="3" t="inlineStr">
        <x:is>
          <x:t xml:space="preserve">SRC-003-B</x:t>
        </x:is>
      </x:c>
      <x:c r="B7" s="3" t="inlineStr">
        <x:is>
          <x:t xml:space="preserve">CN-PV-202406-001</x:t>
        </x:is>
      </x:c>
      <x:c r="C7" s="3" t="inlineStr">
        <x:is>
          <x:t xml:space="preserve">secondary / cross-check</x:t>
        </x:is>
      </x:c>
      <x:c r="D7" s="3" t="inlineStr">
        <x:is>
          <x:t xml:space="preserve">Cross-check source</x:t>
        </x:is>
      </x:c>
      <x:c r="E7" s="3" t="inlineStr">
        <x:is>
          <x:t xml:space="preserve">https://apnews.com/article/59ebabadcfe4da3bf76e08121e1a1e9f</x:t>
        </x:is>
      </x:c>
      <x:c r="F7" s="3"/>
      <x:c r="G7" s="3"/>
      <x:c r="H7" s="3" t="inlineStr">
        <x:is>
          <x:t xml:space="preserve">2026-06-02</x:t>
        </x:is>
      </x:c>
      <x:c r="I7" s="3" t="inlineStr">
        <x:is>
          <x:t xml:space="preserve">Used to cross-check event context or keep article linkage.</x:t>
        </x:is>
      </x:c>
      <x:c r="J7" s="3" t="inlineStr">
        <x:is>
          <x:t xml:space="preserve">B/C</x:t>
        </x:is>
      </x:c>
      <x:c r="K7" s="3"/>
    </x:row>
    <x:row r="8" ht="100" customHeight="1">
      <x:c r="A8" s="3" t="inlineStr">
        <x:is>
          <x:t xml:space="preserve">SRC-004-A</x:t>
        </x:is>
      </x:c>
      <x:c r="B8" s="3" t="inlineStr">
        <x:is>
          <x:t xml:space="preserve">CN-PV-202406-002</x:t>
        </x:is>
      </x:c>
      <x:c r="C8" s="3" t="inlineStr">
        <x:is>
          <x:t xml:space="preserve">court / media</x:t>
        </x:is>
      </x:c>
      <x:c r="D8" s="3" t="inlineStr">
        <x:is>
          <x:t xml:space="preserve">Associated Press</x:t>
        </x:is>
      </x:c>
      <x:c r="E8" s="3" t="inlineStr">
        <x:is>
          <x:t xml:space="preserve">https://apnews.com/article/22acd318f4119b594dfce1dc08e68f24</x:t>
        </x:is>
      </x:c>
      <x:c r="F8" s="3"/>
      <x:c r="G8" s="3"/>
      <x:c r="H8" s="3" t="inlineStr">
        <x:is>
          <x:t xml:space="preserve">2026-06-02</x:t>
        </x:is>
      </x:c>
      <x:c r="I8" s="3" t="inlineStr">
        <x:is>
          <x:t xml:space="preserve">Chinese media / official reports summarized by AP; local coverage</x:t>
        </x:is>
      </x:c>
      <x:c r="J8" s="3" t="inlineStr">
        <x:is>
          <x:t xml:space="preserve">B</x:t>
        </x:is>
      </x:c>
      <x:c r="K8" s="3" t="inlineStr">
        <x:is>
          <x:t xml:space="preserve">Primary source for this dataset row.</x:t>
        </x:is>
      </x:c>
    </x:row>
    <x:row r="9" ht="100" customHeight="1">
      <x:c r="A9" s="3" t="inlineStr">
        <x:is>
          <x:t xml:space="preserve">SRC-004-B</x:t>
        </x:is>
      </x:c>
      <x:c r="B9" s="3" t="inlineStr">
        <x:is>
          <x:t xml:space="preserve">CN-PV-202406-002</x:t>
        </x:is>
      </x:c>
      <x:c r="C9" s="3" t="inlineStr">
        <x:is>
          <x:t xml:space="preserve">secondary / cross-check</x:t>
        </x:is>
      </x:c>
      <x:c r="D9" s="3" t="inlineStr">
        <x:is>
          <x:t xml:space="preserve">Cross-check source</x:t>
        </x:is>
      </x:c>
      <x:c r="E9" s="3" t="inlineStr">
        <x:is>
          <x:t xml:space="preserve">https://www.ecns.cn/news/society/2024-06-26/detail-ihectfhk5564386.shtml</x:t>
        </x:is>
      </x:c>
      <x:c r="F9" s="3"/>
      <x:c r="G9" s="3"/>
      <x:c r="H9" s="3" t="inlineStr">
        <x:is>
          <x:t xml:space="preserve">2026-06-02</x:t>
        </x:is>
      </x:c>
      <x:c r="I9" s="3" t="inlineStr">
        <x:is>
          <x:t xml:space="preserve">Used to cross-check event context or keep article linkage.</x:t>
        </x:is>
      </x:c>
      <x:c r="J9" s="3" t="inlineStr">
        <x:is>
          <x:t xml:space="preserve">B/C</x:t>
        </x:is>
      </x:c>
      <x:c r="K9" s="3"/>
    </x:row>
    <x:row r="10" ht="100" customHeight="1">
      <x:c r="A10" s="3" t="inlineStr">
        <x:is>
          <x:t xml:space="preserve">SRC-005-A</x:t>
        </x:is>
      </x:c>
      <x:c r="B10" s="3" t="inlineStr">
        <x:is>
          <x:t xml:space="preserve">CN-PV-202409-001</x:t>
        </x:is>
      </x:c>
      <x:c r="C10" s="3" t="inlineStr">
        <x:is>
          <x:t xml:space="preserve">official / media</x:t>
        </x:is>
      </x:c>
      <x:c r="D10" s="3" t="inlineStr">
        <x:is>
          <x:t xml:space="preserve">Eyeshenzhen</x:t>
        </x:is>
      </x:c>
      <x:c r="E10" s="3" t="inlineStr">
        <x:is>
          <x:t xml:space="preserve">https://www.eyeshenzhen.com/content/2024-09/20/content_31225592.htm</x:t>
        </x:is>
      </x:c>
      <x:c r="F10" s="3"/>
      <x:c r="G10" s="3"/>
      <x:c r="H10" s="3" t="inlineStr">
        <x:is>
          <x:t xml:space="preserve">2026-06-02</x:t>
        </x:is>
      </x:c>
      <x:c r="I10" s="3" t="inlineStr">
        <x:is>
          <x:t xml:space="preserve">Local official / police-linked reports and AP</x:t>
        </x:is>
      </x:c>
      <x:c r="J10" s="3" t="inlineStr">
        <x:is>
          <x:t xml:space="preserve">B</x:t>
        </x:is>
      </x:c>
      <x:c r="K10" s="3" t="inlineStr">
        <x:is>
          <x:t xml:space="preserve">Primary source for this dataset row.</x:t>
        </x:is>
      </x:c>
    </x:row>
    <x:row r="11" ht="100" customHeight="1">
      <x:c r="A11" s="3" t="inlineStr">
        <x:is>
          <x:t xml:space="preserve">SRC-005-B</x:t>
        </x:is>
      </x:c>
      <x:c r="B11" s="3" t="inlineStr">
        <x:is>
          <x:t xml:space="preserve">CN-PV-202409-001</x:t>
        </x:is>
      </x:c>
      <x:c r="C11" s="3" t="inlineStr">
        <x:is>
          <x:t xml:space="preserve">secondary / cross-check</x:t>
        </x:is>
      </x:c>
      <x:c r="D11" s="3" t="inlineStr">
        <x:is>
          <x:t xml:space="preserve">Cross-check source</x:t>
        </x:is>
      </x:c>
      <x:c r="E11" s="3" t="inlineStr">
        <x:is>
          <x:t xml:space="preserve">https://apnews.com/article/a3a621690fe9337f6ca0ae11afa6e806</x:t>
        </x:is>
      </x:c>
      <x:c r="F11" s="3"/>
      <x:c r="G11" s="3"/>
      <x:c r="H11" s="3" t="inlineStr">
        <x:is>
          <x:t xml:space="preserve">2026-06-02</x:t>
        </x:is>
      </x:c>
      <x:c r="I11" s="3" t="inlineStr">
        <x:is>
          <x:t xml:space="preserve">Used to cross-check event context or keep article linkage.</x:t>
        </x:is>
      </x:c>
      <x:c r="J11" s="3" t="inlineStr">
        <x:is>
          <x:t xml:space="preserve">B/C</x:t>
        </x:is>
      </x:c>
      <x:c r="K11" s="3"/>
    </x:row>
    <x:row r="12" ht="100" customHeight="1">
      <x:c r="A12" s="3" t="inlineStr">
        <x:is>
          <x:t xml:space="preserve">SRC-006-A</x:t>
        </x:is>
      </x:c>
      <x:c r="B12" s="3" t="inlineStr">
        <x:is>
          <x:t xml:space="preserve">CN-PV-202409-002</x:t>
        </x:is>
      </x:c>
      <x:c r="C12" s="3" t="inlineStr">
        <x:is>
          <x:t xml:space="preserve">official media</x:t>
        </x:is>
      </x:c>
      <x:c r="D12" s="3" t="inlineStr">
        <x:is>
          <x:t xml:space="preserve">Xinhua</x:t>
        </x:is>
      </x:c>
      <x:c r="E12" s="3" t="inlineStr">
        <x:is>
          <x:t xml:space="preserve">https://english.news.cn/20241001/e5403ace85a944dbb1458813c13ba131/c.html</x:t>
        </x:is>
      </x:c>
      <x:c r="F12" s="3"/>
      <x:c r="G12" s="3"/>
      <x:c r="H12" s="3" t="inlineStr">
        <x:is>
          <x:t xml:space="preserve">2026-06-02</x:t>
        </x:is>
      </x:c>
      <x:c r="I12" s="3" t="inlineStr">
        <x:is>
          <x:t xml:space="preserve">Shanghai police via Xinhua; AP follow-up</x:t>
        </x:is>
      </x:c>
      <x:c r="J12" s="3" t="inlineStr">
        <x:is>
          <x:t xml:space="preserve">A</x:t>
        </x:is>
      </x:c>
      <x:c r="K12" s="3" t="inlineStr">
        <x:is>
          <x:t xml:space="preserve">Primary source for this dataset row.</x:t>
        </x:is>
      </x:c>
    </x:row>
    <x:row r="13" ht="100" customHeight="1">
      <x:c r="A13" s="3" t="inlineStr">
        <x:is>
          <x:t xml:space="preserve">SRC-006-B</x:t>
        </x:is>
      </x:c>
      <x:c r="B13" s="3" t="inlineStr">
        <x:is>
          <x:t xml:space="preserve">CN-PV-202409-002</x:t>
        </x:is>
      </x:c>
      <x:c r="C13" s="3" t="inlineStr">
        <x:is>
          <x:t xml:space="preserve">secondary / cross-check</x:t>
        </x:is>
      </x:c>
      <x:c r="D13" s="3" t="inlineStr">
        <x:is>
          <x:t xml:space="preserve">Cross-check source</x:t>
        </x:is>
      </x:c>
      <x:c r="E13" s="3" t="inlineStr">
        <x:is>
          <x:t xml:space="preserve">https://apnews.com/article/5a70923e123cf88ca8edffe5efdf787f</x:t>
        </x:is>
      </x:c>
      <x:c r="F13" s="3"/>
      <x:c r="G13" s="3"/>
      <x:c r="H13" s="3" t="inlineStr">
        <x:is>
          <x:t xml:space="preserve">2026-06-02</x:t>
        </x:is>
      </x:c>
      <x:c r="I13" s="3" t="inlineStr">
        <x:is>
          <x:t xml:space="preserve">Used to cross-check event context or keep article linkage.</x:t>
        </x:is>
      </x:c>
      <x:c r="J13" s="3" t="inlineStr">
        <x:is>
          <x:t xml:space="preserve">B/C</x:t>
        </x:is>
      </x:c>
      <x:c r="K13" s="3"/>
    </x:row>
    <x:row r="14" ht="100" customHeight="1">
      <x:c r="A14" s="3" t="inlineStr">
        <x:is>
          <x:t xml:space="preserve">SRC-007-A</x:t>
        </x:is>
      </x:c>
      <x:c r="B14" s="3" t="inlineStr">
        <x:is>
          <x:t xml:space="preserve">CN-PV-202410-001</x:t>
        </x:is>
      </x:c>
      <x:c r="C14" s="3" t="inlineStr">
        <x:is>
          <x:t xml:space="preserve">police statement</x:t>
        </x:is>
      </x:c>
      <x:c r="D14" s="3" t="inlineStr">
        <x:is>
          <x:t xml:space="preserve">Associated Press</x:t>
        </x:is>
      </x:c>
      <x:c r="E14" s="3" t="inlineStr">
        <x:is>
          <x:t xml:space="preserve">https://apnews.com/article/2c76c980eebef59f9e622bf57e92b86e</x:t>
        </x:is>
      </x:c>
      <x:c r="F14" s="3"/>
      <x:c r="G14" s="3"/>
      <x:c r="H14" s="3" t="inlineStr">
        <x:is>
          <x:t xml:space="preserve">2026-06-02</x:t>
        </x:is>
      </x:c>
      <x:c r="I14" s="3" t="inlineStr">
        <x:is>
          <x:t xml:space="preserve">Beijing police statement reported by AP and Chinese media</x:t>
        </x:is>
      </x:c>
      <x:c r="J14" s="3" t="inlineStr">
        <x:is>
          <x:t xml:space="preserve">A</x:t>
        </x:is>
      </x:c>
      <x:c r="K14" s="3" t="inlineStr">
        <x:is>
          <x:t xml:space="preserve">Primary source for this dataset row.</x:t>
        </x:is>
      </x:c>
    </x:row>
    <x:row r="15" ht="100" customHeight="1">
      <x:c r="A15" s="3" t="inlineStr">
        <x:is>
          <x:t xml:space="preserve">SRC-007-B</x:t>
        </x:is>
      </x:c>
      <x:c r="B15" s="3" t="inlineStr">
        <x:is>
          <x:t xml:space="preserve">CN-PV-202410-001</x:t>
        </x:is>
      </x:c>
      <x:c r="C15" s="3" t="inlineStr">
        <x:is>
          <x:t xml:space="preserve">secondary / cross-check</x:t>
        </x:is>
      </x:c>
      <x:c r="D15" s="3" t="inlineStr">
        <x:is>
          <x:t xml:space="preserve">Cross-check source</x:t>
        </x:is>
      </x:c>
      <x:c r="E15" s="3" t="inlineStr">
        <x:is>
          <x:t xml:space="preserve">https://finance.sina.com.cn/roll/2024-10-28/doc-incucfhz5427589.shtml</x:t>
        </x:is>
      </x:c>
      <x:c r="F15" s="3"/>
      <x:c r="G15" s="3"/>
      <x:c r="H15" s="3" t="inlineStr">
        <x:is>
          <x:t xml:space="preserve">2026-06-02</x:t>
        </x:is>
      </x:c>
      <x:c r="I15" s="3" t="inlineStr">
        <x:is>
          <x:t xml:space="preserve">Used to cross-check event context or keep article linkage.</x:t>
        </x:is>
      </x:c>
      <x:c r="J15" s="3" t="inlineStr">
        <x:is>
          <x:t xml:space="preserve">B/C</x:t>
        </x:is>
      </x:c>
      <x:c r="K15" s="3"/>
    </x:row>
    <x:row r="16" ht="100" customHeight="1">
      <x:c r="A16" s="3" t="inlineStr">
        <x:is>
          <x:t xml:space="preserve">SRC-008-A</x:t>
        </x:is>
      </x:c>
      <x:c r="B16" s="3" t="inlineStr">
        <x:is>
          <x:t xml:space="preserve">CN-PV-202411-001</x:t>
        </x:is>
      </x:c>
      <x:c r="C16" s="3" t="inlineStr">
        <x:is>
          <x:t xml:space="preserve">official media / court</x:t>
        </x:is>
      </x:c>
      <x:c r="D16" s="3" t="inlineStr">
        <x:is>
          <x:t xml:space="preserve">Xinhua</x:t>
        </x:is>
      </x:c>
      <x:c r="E16" s="3" t="inlineStr">
        <x:is>
          <x:t xml:space="preserve">https://english.news.cn/20241112/927a958f8fee49ad9d9e590770a87474/c.html</x:t>
        </x:is>
      </x:c>
      <x:c r="F16" s="3"/>
      <x:c r="G16" s="3"/>
      <x:c r="H16" s="3" t="inlineStr">
        <x:is>
          <x:t xml:space="preserve">2026-06-02</x:t>
        </x:is>
      </x:c>
      <x:c r="I16" s="3" t="inlineStr">
        <x:is>
          <x:t xml:space="preserve">Xinhua report and court sentencing report</x:t>
        </x:is>
      </x:c>
      <x:c r="J16" s="3" t="inlineStr">
        <x:is>
          <x:t xml:space="preserve">A</x:t>
        </x:is>
      </x:c>
      <x:c r="K16" s="3" t="inlineStr">
        <x:is>
          <x:t xml:space="preserve">Primary source for this dataset row.</x:t>
        </x:is>
      </x:c>
    </x:row>
    <x:row r="17" ht="100" customHeight="1">
      <x:c r="A17" s="3" t="inlineStr">
        <x:is>
          <x:t xml:space="preserve">SRC-008-B</x:t>
        </x:is>
      </x:c>
      <x:c r="B17" s="3" t="inlineStr">
        <x:is>
          <x:t xml:space="preserve">CN-PV-202411-001</x:t>
        </x:is>
      </x:c>
      <x:c r="C17" s="3" t="inlineStr">
        <x:is>
          <x:t xml:space="preserve">secondary / cross-check</x:t>
        </x:is>
      </x:c>
      <x:c r="D17" s="3" t="inlineStr">
        <x:is>
          <x:t xml:space="preserve">Cross-check source</x:t>
        </x:is>
      </x:c>
      <x:c r="E17" s="3" t="inlineStr">
        <x:is>
          <x:t xml:space="preserve">https://www.news.cn/politics/20241227/a0deaabb85c14b56a38a1cb7978842b5/c.html</x:t>
        </x:is>
      </x:c>
      <x:c r="F17" s="3"/>
      <x:c r="G17" s="3"/>
      <x:c r="H17" s="3" t="inlineStr">
        <x:is>
          <x:t xml:space="preserve">2026-06-02</x:t>
        </x:is>
      </x:c>
      <x:c r="I17" s="3" t="inlineStr">
        <x:is>
          <x:t xml:space="preserve">Used to cross-check event context or keep article linkage.</x:t>
        </x:is>
      </x:c>
      <x:c r="J17" s="3" t="inlineStr">
        <x:is>
          <x:t xml:space="preserve">B/C</x:t>
        </x:is>
      </x:c>
      <x:c r="K17" s="3"/>
    </x:row>
    <x:row r="18" ht="100" customHeight="1">
      <x:c r="A18" s="3" t="inlineStr">
        <x:is>
          <x:t xml:space="preserve">SRC-009-A</x:t>
        </x:is>
      </x:c>
      <x:c r="B18" s="3" t="inlineStr">
        <x:is>
          <x:t xml:space="preserve">CN-PV-202411-002</x:t>
        </x:is>
      </x:c>
      <x:c r="C18" s="3" t="inlineStr">
        <x:is>
          <x:t xml:space="preserve">official media</x:t>
        </x:is>
      </x:c>
      <x:c r="D18" s="3" t="inlineStr">
        <x:is>
          <x:t xml:space="preserve">Xinhua</x:t>
        </x:is>
      </x:c>
      <x:c r="E18" s="3" t="inlineStr">
        <x:is>
          <x:t xml:space="preserve">https://english.news.cn/20241117/94f2fbd16a904e30a4fae2088823d268/c.html</x:t>
        </x:is>
      </x:c>
      <x:c r="F18" s="3"/>
      <x:c r="G18" s="3"/>
      <x:c r="H18" s="3" t="inlineStr">
        <x:is>
          <x:t xml:space="preserve">2026-06-02</x:t>
        </x:is>
      </x:c>
      <x:c r="I18" s="3" t="inlineStr">
        <x:is>
          <x:t xml:space="preserve">Xinhua citing police</x:t>
        </x:is>
      </x:c>
      <x:c r="J18" s="3" t="inlineStr">
        <x:is>
          <x:t xml:space="preserve">A</x:t>
        </x:is>
      </x:c>
      <x:c r="K18" s="3" t="inlineStr">
        <x:is>
          <x:t xml:space="preserve">Primary source for this dataset row.</x:t>
        </x:is>
      </x:c>
    </x:row>
    <x:row r="19" ht="100" customHeight="1">
      <x:c r="A19" s="3" t="inlineStr">
        <x:is>
          <x:t xml:space="preserve">SRC-009-B</x:t>
        </x:is>
      </x:c>
      <x:c r="B19" s="3" t="inlineStr">
        <x:is>
          <x:t xml:space="preserve">CN-PV-202411-002</x:t>
        </x:is>
      </x:c>
      <x:c r="C19" s="3" t="inlineStr">
        <x:is>
          <x:t xml:space="preserve">secondary / cross-check</x:t>
        </x:is>
      </x:c>
      <x:c r="D19" s="3" t="inlineStr">
        <x:is>
          <x:t xml:space="preserve">Cross-check source</x:t>
        </x:is>
      </x:c>
      <x:c r="E19" s="3" t="inlineStr">
        <x:is>
          <x:t xml:space="preserve">https://apnews.com/article/1cb98b756a2d638f68c1a04bb477e192</x:t>
        </x:is>
      </x:c>
      <x:c r="F19" s="3"/>
      <x:c r="G19" s="3"/>
      <x:c r="H19" s="3" t="inlineStr">
        <x:is>
          <x:t xml:space="preserve">2026-06-02</x:t>
        </x:is>
      </x:c>
      <x:c r="I19" s="3" t="inlineStr">
        <x:is>
          <x:t xml:space="preserve">Used to cross-check event context or keep article linkage.</x:t>
        </x:is>
      </x:c>
      <x:c r="J19" s="3" t="inlineStr">
        <x:is>
          <x:t xml:space="preserve">B/C</x:t>
        </x:is>
      </x:c>
      <x:c r="K19" s="3"/>
    </x:row>
    <x:row r="20" ht="100" customHeight="1">
      <x:c r="A20" s="3" t="inlineStr">
        <x:is>
          <x:t xml:space="preserve">SRC-010-A</x:t>
        </x:is>
      </x:c>
      <x:c r="B20" s="3" t="inlineStr">
        <x:is>
          <x:t xml:space="preserve">CN-PV-202411-003</x:t>
        </x:is>
      </x:c>
      <x:c r="C20" s="3" t="inlineStr">
        <x:is>
          <x:t xml:space="preserve">court / media</x:t>
        </x:is>
      </x:c>
      <x:c r="D20" s="3" t="inlineStr">
        <x:is>
          <x:t xml:space="preserve">Associated Press</x:t>
        </x:is>
      </x:c>
      <x:c r="E20" s="3" t="inlineStr">
        <x:is>
          <x:t xml:space="preserve">https://apnews.com/article/7d0db0f2d663224ee72ec52a4597ad3b</x:t>
        </x:is>
      </x:c>
      <x:c r="F20" s="3"/>
      <x:c r="G20" s="3"/>
      <x:c r="H20" s="3" t="inlineStr">
        <x:is>
          <x:t xml:space="preserve">2026-06-02</x:t>
        </x:is>
      </x:c>
      <x:c r="I20" s="3" t="inlineStr">
        <x:is>
          <x:t xml:space="preserve">AP reports on police account and later court sentence</x:t>
        </x:is>
      </x:c>
      <x:c r="J20" s="3" t="inlineStr">
        <x:is>
          <x:t xml:space="preserve">B</x:t>
        </x:is>
      </x:c>
      <x:c r="K20" s="3" t="inlineStr">
        <x:is>
          <x:t xml:space="preserve">Primary source for this dataset row.</x:t>
        </x:is>
      </x:c>
    </x:row>
    <x:row r="21" ht="100" customHeight="1">
      <x:c r="A21" s="3" t="inlineStr">
        <x:is>
          <x:t xml:space="preserve">SRC-010-B</x:t>
        </x:is>
      </x:c>
      <x:c r="B21" s="3" t="inlineStr">
        <x:is>
          <x:t xml:space="preserve">CN-PV-202411-003</x:t>
        </x:is>
      </x:c>
      <x:c r="C21" s="3" t="inlineStr">
        <x:is>
          <x:t xml:space="preserve">secondary / cross-check</x:t>
        </x:is>
      </x:c>
      <x:c r="D21" s="3" t="inlineStr">
        <x:is>
          <x:t xml:space="preserve">Cross-check source</x:t>
        </x:is>
      </x:c>
      <x:c r="E21" s="3" t="inlineStr">
        <x:is>
          <x:t xml:space="preserve">https://apnews.com/article/3a2cfec62629de089dab285cf38d54b8</x:t>
        </x:is>
      </x:c>
      <x:c r="F21" s="3"/>
      <x:c r="G21" s="3"/>
      <x:c r="H21" s="3" t="inlineStr">
        <x:is>
          <x:t xml:space="preserve">2026-06-02</x:t>
        </x:is>
      </x:c>
      <x:c r="I21" s="3" t="inlineStr">
        <x:is>
          <x:t xml:space="preserve">Used to cross-check event context or keep article linkage.</x:t>
        </x:is>
      </x:c>
      <x:c r="J21" s="3" t="inlineStr">
        <x:is>
          <x:t xml:space="preserve">B/C</x:t>
        </x:is>
      </x:c>
      <x:c r="K21" s="3"/>
    </x:row>
    <x:row r="22" ht="100" customHeight="1">
      <x:c r="A22" s="3" t="inlineStr">
        <x:is>
          <x:t xml:space="preserve">SRC-011-A</x:t>
        </x:is>
      </x:c>
      <x:c r="B22" s="3" t="inlineStr">
        <x:is>
          <x:t xml:space="preserve">CN-PV-202504-001</x:t>
        </x:is>
      </x:c>
      <x:c r="C22" s="3" t="inlineStr">
        <x:is>
          <x:t xml:space="preserve">secondary media</x:t>
        </x:is>
      </x:c>
      <x:c r="D22" s="3" t="inlineStr">
        <x:is>
          <x:t xml:space="preserve">Central News Agency</x:t>
        </x:is>
      </x:c>
      <x:c r="E22" s="3" t="inlineStr">
        <x:is>
          <x:t xml:space="preserve">https://www.cna.com.tw/news/acn/202504230345.aspx</x:t>
        </x:is>
      </x:c>
      <x:c r="F22" s="3"/>
      <x:c r="G22" s="3"/>
      <x:c r="H22" s="3" t="inlineStr">
        <x:is>
          <x:t xml:space="preserve">2026-06-02</x:t>
        </x:is>
      </x:c>
      <x:c r="I22" s="3" t="inlineStr">
        <x:is>
          <x:t xml:space="preserve">Secondary reporting only; no official casualty bulletin located</x:t>
        </x:is>
      </x:c>
      <x:c r="J22" s="3" t="inlineStr">
        <x:is>
          <x:t xml:space="preserve">C</x:t>
        </x:is>
      </x:c>
      <x:c r="K22" s="3" t="inlineStr">
        <x:is>
          <x:t xml:space="preserve">Primary source for this dataset row.</x:t>
        </x:is>
      </x:c>
    </x:row>
    <x:row r="23" ht="100" customHeight="1">
      <x:c r="A23" s="3" t="inlineStr">
        <x:is>
          <x:t xml:space="preserve">SRC-011-B</x:t>
        </x:is>
      </x:c>
      <x:c r="B23" s="3" t="inlineStr">
        <x:is>
          <x:t xml:space="preserve">CN-PV-202504-001</x:t>
        </x:is>
      </x:c>
      <x:c r="C23" s="3" t="inlineStr">
        <x:is>
          <x:t xml:space="preserve">secondary / cross-check</x:t>
        </x:is>
      </x:c>
      <x:c r="D23" s="3" t="inlineStr">
        <x:is>
          <x:t xml:space="preserve">Ruibao SharpPost</x:t>
        </x:is>
      </x:c>
      <x:c r="E23" s="3" t="inlineStr">
        <x:is>
          <x:t xml:space="preserve">https://ruibao.news/china-revenge-society-2026/</x:t>
        </x:is>
      </x:c>
      <x:c r="F23" s="3"/>
      <x:c r="G23" s="3"/>
      <x:c r="H23" s="3" t="inlineStr">
        <x:is>
          <x:t xml:space="preserve">2026-06-02</x:t>
        </x:is>
      </x:c>
      <x:c r="I23" s="3" t="inlineStr">
        <x:is>
          <x:t xml:space="preserve">Used to cross-check event context or keep article linkage.</x:t>
        </x:is>
      </x:c>
      <x:c r="J23" s="3" t="inlineStr">
        <x:is>
          <x:t xml:space="preserve">B/C</x:t>
        </x:is>
      </x:c>
      <x:c r="K23" s="3" t="inlineStr">
        <x:is>
          <x:t xml:space="preserve">RuiBao article context requested by user; not treated as sole verification source.</x:t>
        </x:is>
      </x:c>
    </x:row>
    <x:row r="24" ht="100" customHeight="1">
      <x:c r="A24" s="3" t="inlineStr">
        <x:is>
          <x:t xml:space="preserve">SRC-012-A</x:t>
        </x:is>
      </x:c>
      <x:c r="B24" s="3" t="inlineStr">
        <x:is>
          <x:t xml:space="preserve">CN-PV-202506-001</x:t>
        </x:is>
      </x:c>
      <x:c r="C24" s="3" t="inlineStr">
        <x:is>
          <x:t xml:space="preserve">official notice / secondary media</x:t>
        </x:is>
      </x:c>
      <x:c r="D24" s="3" t="inlineStr">
        <x:is>
          <x:t xml:space="preserve">Caixin</x:t>
        </x:is>
      </x:c>
      <x:c r="E24" s="3" t="inlineStr">
        <x:is>
          <x:t xml:space="preserve">https://china.caixin.com/2025-06-26/102334999.html</x:t>
        </x:is>
      </x:c>
      <x:c r="F24" s="3"/>
      <x:c r="G24" s="3"/>
      <x:c r="H24" s="3" t="inlineStr">
        <x:is>
          <x:t xml:space="preserve">2026-06-02</x:t>
        </x:is>
      </x:c>
      <x:c r="I24" s="3" t="inlineStr">
        <x:is>
          <x:t xml:space="preserve">Miyun police / district notice reported by The Paper; RuiBao article cites more severe casualty claims</x:t>
        </x:is>
      </x:c>
      <x:c r="J24" s="3" t="inlineStr">
        <x:is>
          <x:t xml:space="preserve">C</x:t>
        </x:is>
      </x:c>
      <x:c r="K24" s="3" t="inlineStr">
        <x:is>
          <x:t xml:space="preserve">Primary source for this dataset row.</x:t>
        </x:is>
      </x:c>
    </x:row>
    <x:row r="25" ht="100" customHeight="1">
      <x:c r="A25" s="3" t="inlineStr">
        <x:is>
          <x:t xml:space="preserve">SRC-012-B</x:t>
        </x:is>
      </x:c>
      <x:c r="B25" s="3" t="inlineStr">
        <x:is>
          <x:t xml:space="preserve">CN-PV-202506-001</x:t>
        </x:is>
      </x:c>
      <x:c r="C25" s="3" t="inlineStr">
        <x:is>
          <x:t xml:space="preserve">secondary / cross-check</x:t>
        </x:is>
      </x:c>
      <x:c r="D25" s="3" t="inlineStr">
        <x:is>
          <x:t xml:space="preserve">Cross-check source</x:t>
        </x:is>
      </x:c>
      <x:c r="E25" s="3" t="inlineStr">
        <x:is>
          <x:t xml:space="preserve">https://apnews.com/article/d8910de36d22cd5901b7c36cef5255a4</x:t>
        </x:is>
      </x:c>
      <x:c r="F25" s="3"/>
      <x:c r="G25" s="3"/>
      <x:c r="H25" s="3" t="inlineStr">
        <x:is>
          <x:t xml:space="preserve">2026-06-02</x:t>
        </x:is>
      </x:c>
      <x:c r="I25" s="3" t="inlineStr">
        <x:is>
          <x:t xml:space="preserve">Used to cross-check event context or keep article linkage.</x:t>
        </x:is>
      </x:c>
      <x:c r="J25" s="3" t="inlineStr">
        <x:is>
          <x:t xml:space="preserve">B/C</x:t>
        </x:is>
      </x:c>
      <x:c r="K25" s="3"/>
    </x:row>
    <x:row r="26" ht="100" customHeight="1">
      <x:c r="A26" s="3" t="inlineStr">
        <x:is>
          <x:t xml:space="preserve">SRC-012-C</x:t>
        </x:is>
      </x:c>
      <x:c r="B26" s="3" t="inlineStr">
        <x:is>
          <x:t xml:space="preserve">CN-PV-202506-001</x:t>
        </x:is>
      </x:c>
      <x:c r="C26" s="3" t="inlineStr">
        <x:is>
          <x:t xml:space="preserve">secondary / cross-check</x:t>
        </x:is>
      </x:c>
      <x:c r="D26" s="3" t="inlineStr">
        <x:is>
          <x:t xml:space="preserve">Ruibao SharpPost</x:t>
        </x:is>
      </x:c>
      <x:c r="E26" s="3" t="inlineStr">
        <x:is>
          <x:t xml:space="preserve">https://ruibao.news/china-revenge-society-2026/</x:t>
        </x:is>
      </x:c>
      <x:c r="F26" s="3"/>
      <x:c r="G26" s="3"/>
      <x:c r="H26" s="3" t="inlineStr">
        <x:is>
          <x:t xml:space="preserve">2026-06-02</x:t>
        </x:is>
      </x:c>
      <x:c r="I26" s="3" t="inlineStr">
        <x:is>
          <x:t xml:space="preserve">Used to cross-check event context or keep article linkage.</x:t>
        </x:is>
      </x:c>
      <x:c r="J26" s="3" t="inlineStr">
        <x:is>
          <x:t xml:space="preserve">B/C</x:t>
        </x:is>
      </x:c>
      <x:c r="K26" s="3" t="inlineStr">
        <x:is>
          <x:t xml:space="preserve">RuiBao article context requested by user; not treated as sole verification source.</x:t>
        </x:is>
      </x:c>
    </x:row>
    <x:row r="27" ht="100" customHeight="1">
      <x:c r="A27" s="3" t="inlineStr">
        <x:is>
          <x:t xml:space="preserve">SRC-013-A</x:t>
        </x:is>
      </x:c>
      <x:c r="B27" s="3" t="inlineStr">
        <x:is>
          <x:t xml:space="preserve">CN-PV-202508-001</x:t>
        </x:is>
      </x:c>
      <x:c r="C27" s="3" t="inlineStr">
        <x:is>
          <x:t xml:space="preserve">police notice</x:t>
        </x:is>
      </x:c>
      <x:c r="D27" s="3" t="inlineStr">
        <x:is>
          <x:t xml:space="preserve">Sina News</x:t>
        </x:is>
      </x:c>
      <x:c r="E27" s="3" t="inlineStr">
        <x:is>
          <x:t xml:space="preserve">https://news.sina.com.cn/c/2025-08-03/doc-infitnsp6426392.shtml</x:t>
        </x:is>
      </x:c>
      <x:c r="F27" s="3"/>
      <x:c r="G27" s="3"/>
      <x:c r="H27" s="3" t="inlineStr">
        <x:is>
          <x:t xml:space="preserve">2026-06-02</x:t>
        </x:is>
      </x:c>
      <x:c r="I27" s="3" t="inlineStr">
        <x:is>
          <x:t xml:space="preserve">Leiyang police notice reported by Sina and CNA</x:t>
        </x:is>
      </x:c>
      <x:c r="J27" s="3" t="inlineStr">
        <x:is>
          <x:t xml:space="preserve">A</x:t>
        </x:is>
      </x:c>
      <x:c r="K27" s="3" t="inlineStr">
        <x:is>
          <x:t xml:space="preserve">Primary source for this dataset row.</x:t>
        </x:is>
      </x:c>
    </x:row>
    <x:row r="28" ht="100" customHeight="1">
      <x:c r="A28" s="3" t="inlineStr">
        <x:is>
          <x:t xml:space="preserve">SRC-013-B</x:t>
        </x:is>
      </x:c>
      <x:c r="B28" s="3" t="inlineStr">
        <x:is>
          <x:t xml:space="preserve">CN-PV-202508-001</x:t>
        </x:is>
      </x:c>
      <x:c r="C28" s="3" t="inlineStr">
        <x:is>
          <x:t xml:space="preserve">secondary / cross-check</x:t>
        </x:is>
      </x:c>
      <x:c r="D28" s="3" t="inlineStr">
        <x:is>
          <x:t xml:space="preserve">Cross-check source</x:t>
        </x:is>
      </x:c>
      <x:c r="E28" s="3" t="inlineStr">
        <x:is>
          <x:t xml:space="preserve">https://www.cna.com.tw/news/acn/202508040033.aspx</x:t>
        </x:is>
      </x:c>
      <x:c r="F28" s="3"/>
      <x:c r="G28" s="3"/>
      <x:c r="H28" s="3" t="inlineStr">
        <x:is>
          <x:t xml:space="preserve">2026-06-02</x:t>
        </x:is>
      </x:c>
      <x:c r="I28" s="3" t="inlineStr">
        <x:is>
          <x:t xml:space="preserve">Used to cross-check event context or keep article linkage.</x:t>
        </x:is>
      </x:c>
      <x:c r="J28" s="3" t="inlineStr">
        <x:is>
          <x:t xml:space="preserve">B/C</x:t>
        </x:is>
      </x:c>
      <x:c r="K28" s="3"/>
    </x:row>
    <x:row r="29" ht="100" customHeight="1">
      <x:c r="A29" s="3" t="inlineStr">
        <x:is>
          <x:t xml:space="preserve">SRC-014-A</x:t>
        </x:is>
      </x:c>
      <x:c r="B29" s="3" t="inlineStr">
        <x:is>
          <x:t xml:space="preserve">CN-PV-202510-001</x:t>
        </x:is>
      </x:c>
      <x:c r="C29" s="3" t="inlineStr">
        <x:is>
          <x:t xml:space="preserve">procuratorate / media</x:t>
        </x:is>
      </x:c>
      <x:c r="D29" s="3" t="inlineStr">
        <x:is>
          <x:t xml:space="preserve">Sina Finance</x:t>
        </x:is>
      </x:c>
      <x:c r="E29" s="3" t="inlineStr">
        <x:is>
          <x:t xml:space="preserve">https://finance.sina.com.cn/roll/2025-10-25/doc-infvachw6249159.shtml</x:t>
        </x:is>
      </x:c>
      <x:c r="F29" s="3"/>
      <x:c r="G29" s="3"/>
      <x:c r="H29" s="3" t="inlineStr">
        <x:is>
          <x:t xml:space="preserve">2026-06-02</x:t>
        </x:is>
      </x:c>
      <x:c r="I29" s="3" t="inlineStr">
        <x:is>
          <x:t xml:space="preserve">Procuratorate approval-arrest notice summarized by Chinese media; RuiBao article context</x:t>
        </x:is>
      </x:c>
      <x:c r="J29" s="3" t="inlineStr">
        <x:is>
          <x:t xml:space="preserve">B</x:t>
        </x:is>
      </x:c>
      <x:c r="K29" s="3" t="inlineStr">
        <x:is>
          <x:t xml:space="preserve">Primary source for this dataset row.</x:t>
        </x:is>
      </x:c>
    </x:row>
    <x:row r="30" ht="100" customHeight="1">
      <x:c r="A30" s="3" t="inlineStr">
        <x:is>
          <x:t xml:space="preserve">SRC-014-B</x:t>
        </x:is>
      </x:c>
      <x:c r="B30" s="3" t="inlineStr">
        <x:is>
          <x:t xml:space="preserve">CN-PV-202510-001</x:t>
        </x:is>
      </x:c>
      <x:c r="C30" s="3" t="inlineStr">
        <x:is>
          <x:t xml:space="preserve">secondary / cross-check</x:t>
        </x:is>
      </x:c>
      <x:c r="D30" s="3" t="inlineStr">
        <x:is>
          <x:t xml:space="preserve">Cross-check source</x:t>
        </x:is>
      </x:c>
      <x:c r="E30" s="3" t="inlineStr">
        <x:is>
          <x:t xml:space="preserve">https://china.caixin.com/2025-10-25/102375498.html</x:t>
        </x:is>
      </x:c>
      <x:c r="F30" s="3"/>
      <x:c r="G30" s="3"/>
      <x:c r="H30" s="3" t="inlineStr">
        <x:is>
          <x:t xml:space="preserve">2026-06-02</x:t>
        </x:is>
      </x:c>
      <x:c r="I30" s="3" t="inlineStr">
        <x:is>
          <x:t xml:space="preserve">Used to cross-check event context or keep article linkage.</x:t>
        </x:is>
      </x:c>
      <x:c r="J30" s="3" t="inlineStr">
        <x:is>
          <x:t xml:space="preserve">B/C</x:t>
        </x:is>
      </x:c>
      <x:c r="K30" s="3"/>
    </x:row>
    <x:row r="31" ht="100" customHeight="1">
      <x:c r="A31" s="3" t="inlineStr">
        <x:is>
          <x:t xml:space="preserve">SRC-014-C</x:t>
        </x:is>
      </x:c>
      <x:c r="B31" s="3" t="inlineStr">
        <x:is>
          <x:t xml:space="preserve">CN-PV-202510-001</x:t>
        </x:is>
      </x:c>
      <x:c r="C31" s="3" t="inlineStr">
        <x:is>
          <x:t xml:space="preserve">secondary / cross-check</x:t>
        </x:is>
      </x:c>
      <x:c r="D31" s="3" t="inlineStr">
        <x:is>
          <x:t xml:space="preserve">Ruibao SharpPost</x:t>
        </x:is>
      </x:c>
      <x:c r="E31" s="3" t="inlineStr">
        <x:is>
          <x:t xml:space="preserve">https://ruibao.news/china-revenge-society-2026/</x:t>
        </x:is>
      </x:c>
      <x:c r="F31" s="3"/>
      <x:c r="G31" s="3"/>
      <x:c r="H31" s="3" t="inlineStr">
        <x:is>
          <x:t xml:space="preserve">2026-06-02</x:t>
        </x:is>
      </x:c>
      <x:c r="I31" s="3" t="inlineStr">
        <x:is>
          <x:t xml:space="preserve">Used to cross-check event context or keep article linkage.</x:t>
        </x:is>
      </x:c>
      <x:c r="J31" s="3" t="inlineStr">
        <x:is>
          <x:t xml:space="preserve">B/C</x:t>
        </x:is>
      </x:c>
      <x:c r="K31" s="3" t="inlineStr">
        <x:is>
          <x:t xml:space="preserve">RuiBao article context requested by user; not treated as sole verification source.</x:t>
        </x:is>
      </x:c>
    </x:row>
    <x:row r="32" ht="100" customHeight="1">
      <x:c r="A32" s="3" t="inlineStr">
        <x:is>
          <x:t xml:space="preserve">SRC-015-A</x:t>
        </x:is>
      </x:c>
      <x:c r="B32" s="3" t="inlineStr">
        <x:is>
          <x:t xml:space="preserve">CN-PV-202603-001</x:t>
        </x:is>
      </x:c>
      <x:c r="C32" s="3" t="inlineStr">
        <x:is>
          <x:t xml:space="preserve">secondary media</x:t>
        </x:is>
      </x:c>
      <x:c r="D32" s="3" t="inlineStr">
        <x:is>
          <x:t xml:space="preserve">Ruibao SharpPost</x:t>
        </x:is>
      </x:c>
      <x:c r="E32" s="3" t="inlineStr">
        <x:is>
          <x:t xml:space="preserve">https://ruibao.news/china-revenge-society-2026/</x:t>
        </x:is>
      </x:c>
      <x:c r="F32" s="3"/>
      <x:c r="G32" s="3"/>
      <x:c r="H32" s="3" t="inlineStr">
        <x:is>
          <x:t xml:space="preserve">2026-06-02</x:t>
        </x:is>
      </x:c>
      <x:c r="I32" s="3" t="inlineStr">
        <x:is>
          <x:t xml:space="preserve">Secondary and social-media-derived reporting; RuiBao article context</x:t>
        </x:is>
      </x:c>
      <x:c r="J32" s="3" t="inlineStr">
        <x:is>
          <x:t xml:space="preserve">D</x:t>
        </x:is>
      </x:c>
      <x:c r="K32" s="3" t="inlineStr">
        <x:is>
          <x:t xml:space="preserve">Primary source for this dataset row.</x:t>
        </x:is>
      </x:c>
    </x:row>
    <x:row r="33" ht="100" customHeight="1">
      <x:c r="A33" s="3" t="inlineStr">
        <x:is>
          <x:t xml:space="preserve">SRC-015-B</x:t>
        </x:is>
      </x:c>
      <x:c r="B33" s="3" t="inlineStr">
        <x:is>
          <x:t xml:space="preserve">CN-PV-202603-001</x:t>
        </x:is>
      </x:c>
      <x:c r="C33" s="3" t="inlineStr">
        <x:is>
          <x:t xml:space="preserve">secondary / cross-check</x:t>
        </x:is>
      </x:c>
      <x:c r="D33" s="3" t="inlineStr">
        <x:is>
          <x:t xml:space="preserve">Cross-check source</x:t>
        </x:is>
      </x:c>
      <x:c r="E33" s="3" t="inlineStr">
        <x:is>
          <x:t xml:space="preserve">https://www.ntdtv.com/gb/2026/03/30/a104081262.html</x:t>
        </x:is>
      </x:c>
      <x:c r="F33" s="3"/>
      <x:c r="G33" s="3"/>
      <x:c r="H33" s="3" t="inlineStr">
        <x:is>
          <x:t xml:space="preserve">2026-06-02</x:t>
        </x:is>
      </x:c>
      <x:c r="I33" s="3" t="inlineStr">
        <x:is>
          <x:t xml:space="preserve">Used to cross-check event context or keep article linkage.</x:t>
        </x:is>
      </x:c>
      <x:c r="J33" s="3" t="inlineStr">
        <x:is>
          <x:t xml:space="preserve">B/C</x:t>
        </x:is>
      </x:c>
      <x:c r="K33" s="3"/>
    </x:row>
    <x:row r="34" ht="100" customHeight="1">
      <x:c r="A34" s="3" t="inlineStr">
        <x:is>
          <x:t xml:space="preserve">SRC-016-A</x:t>
        </x:is>
      </x:c>
      <x:c r="B34" s="3" t="inlineStr">
        <x:is>
          <x:t xml:space="preserve">CN-PV-202605-001</x:t>
        </x:is>
      </x:c>
      <x:c r="C34" s="3" t="inlineStr">
        <x:is>
          <x:t xml:space="preserve">police statement</x:t>
        </x:is>
      </x:c>
      <x:c r="D34" s="3" t="inlineStr">
        <x:is>
          <x:t xml:space="preserve">Xinhua</x:t>
        </x:is>
      </x:c>
      <x:c r="E34" s="3" t="inlineStr">
        <x:is>
          <x:t xml:space="preserve">https://english.news.cn/20260501/a25432ea498346cda6c692a96b5e179c/c.html</x:t>
        </x:is>
      </x:c>
      <x:c r="F34" s="3"/>
      <x:c r="G34" s="3"/>
      <x:c r="H34" s="3" t="inlineStr">
        <x:is>
          <x:t xml:space="preserve">2026-06-02</x:t>
        </x:is>
      </x:c>
      <x:c r="I34" s="3" t="inlineStr">
        <x:is>
          <x:t xml:space="preserve">Chengdu police statement via Xinhua / China News</x:t>
        </x:is>
      </x:c>
      <x:c r="J34" s="3" t="inlineStr">
        <x:is>
          <x:t xml:space="preserve">A</x:t>
        </x:is>
      </x:c>
      <x:c r="K34" s="3" t="inlineStr">
        <x:is>
          <x:t xml:space="preserve">Primary source for this dataset row.</x:t>
        </x:is>
      </x:c>
    </x:row>
    <x:row r="35" ht="100" customHeight="1">
      <x:c r="A35" s="3" t="inlineStr">
        <x:is>
          <x:t xml:space="preserve">SRC-016-B</x:t>
        </x:is>
      </x:c>
      <x:c r="B35" s="3" t="inlineStr">
        <x:is>
          <x:t xml:space="preserve">CN-PV-202605-001</x:t>
        </x:is>
      </x:c>
      <x:c r="C35" s="3" t="inlineStr">
        <x:is>
          <x:t xml:space="preserve">secondary / cross-check</x:t>
        </x:is>
      </x:c>
      <x:c r="D35" s="3" t="inlineStr">
        <x:is>
          <x:t xml:space="preserve">Cross-check source</x:t>
        </x:is>
      </x:c>
      <x:c r="E35" s="3" t="inlineStr">
        <x:is>
          <x:t xml:space="preserve">https://www.chinanews.com.cn/sh/2026/05-01/10614582.shtml</x:t>
        </x:is>
      </x:c>
      <x:c r="F35" s="3"/>
      <x:c r="G35" s="3"/>
      <x:c r="H35" s="3" t="inlineStr">
        <x:is>
          <x:t xml:space="preserve">2026-06-02</x:t>
        </x:is>
      </x:c>
      <x:c r="I35" s="3" t="inlineStr">
        <x:is>
          <x:t xml:space="preserve">Used to cross-check event context or keep article linkage.</x:t>
        </x:is>
      </x:c>
      <x:c r="J35" s="3" t="inlineStr">
        <x:is>
          <x:t xml:space="preserve">B/C</x:t>
        </x:is>
      </x:c>
      <x:c r="K35" s="3"/>
    </x:row>
    <x:row r="36" ht="100" customHeight="1">
      <x:c r="A36" s="3" t="inlineStr">
        <x:is>
          <x:t xml:space="preserve">SRC-017-A</x:t>
        </x:is>
      </x:c>
      <x:c r="B36" s="3" t="inlineStr">
        <x:is>
          <x:t xml:space="preserve">CN-PV-202605-002</x:t>
        </x:is>
      </x:c>
      <x:c r="C36" s="3" t="inlineStr">
        <x:is>
          <x:t xml:space="preserve">police / foreign ministry</x:t>
        </x:is>
      </x:c>
      <x:c r="D36" s="3" t="inlineStr">
        <x:is>
          <x:t xml:space="preserve">CCTV News</x:t>
        </x:is>
      </x:c>
      <x:c r="E36" s="3" t="inlineStr">
        <x:is>
          <x:t xml:space="preserve">https://news.cctv.com/2026/05/19/ARTImdSXByPPokpUyqzTXaXO260519.shtml</x:t>
        </x:is>
      </x:c>
      <x:c r="F36" s="3"/>
      <x:c r="G36" s="3"/>
      <x:c r="H36" s="3" t="inlineStr">
        <x:is>
          <x:t xml:space="preserve">2026-06-02</x:t>
        </x:is>
      </x:c>
      <x:c r="I36" s="3" t="inlineStr">
        <x:is>
          <x:t xml:space="preserve">Shanghai police / Chinese Foreign Ministry reporting via CCTV and AP</x:t>
        </x:is>
      </x:c>
      <x:c r="J36" s="3" t="inlineStr">
        <x:is>
          <x:t xml:space="preserve">A</x:t>
        </x:is>
      </x:c>
      <x:c r="K36" s="3" t="inlineStr">
        <x:is>
          <x:t xml:space="preserve">Primary source for this dataset row.</x:t>
        </x:is>
      </x:c>
    </x:row>
    <x:row r="37" ht="100" customHeight="1">
      <x:c r="A37" s="3" t="inlineStr">
        <x:is>
          <x:t xml:space="preserve">SRC-017-B</x:t>
        </x:is>
      </x:c>
      <x:c r="B37" s="3" t="inlineStr">
        <x:is>
          <x:t xml:space="preserve">CN-PV-202605-002</x:t>
        </x:is>
      </x:c>
      <x:c r="C37" s="3" t="inlineStr">
        <x:is>
          <x:t xml:space="preserve">secondary / cross-check</x:t>
        </x:is>
      </x:c>
      <x:c r="D37" s="3" t="inlineStr">
        <x:is>
          <x:t xml:space="preserve">Cross-check source</x:t>
        </x:is>
      </x:c>
      <x:c r="E37" s="3" t="inlineStr">
        <x:is>
          <x:t xml:space="preserve">https://apnews.com/article/6a23e96679a361c4f64e1f3c5ec1087b</x:t>
        </x:is>
      </x:c>
      <x:c r="F37" s="3"/>
      <x:c r="G37" s="3"/>
      <x:c r="H37" s="3" t="inlineStr">
        <x:is>
          <x:t xml:space="preserve">2026-06-02</x:t>
        </x:is>
      </x:c>
      <x:c r="I37" s="3" t="inlineStr">
        <x:is>
          <x:t xml:space="preserve">Used to cross-check event context or keep article linkage.</x:t>
        </x:is>
      </x:c>
      <x:c r="J37" s="3" t="inlineStr">
        <x:is>
          <x:t xml:space="preserve">B/C</x:t>
        </x:is>
      </x:c>
      <x:c r="K37" s="3"/>
    </x:row>
    <x:row r="38" ht="100" customHeight="1">
      <x:c r="A38" s="3" t="inlineStr">
        <x:is>
          <x:t xml:space="preserve">SRC-018-A</x:t>
        </x:is>
      </x:c>
      <x:c r="B38" s="3" t="inlineStr">
        <x:is>
          <x:t xml:space="preserve">CN-PV-202605-003</x:t>
        </x:is>
      </x:c>
      <x:c r="C38" s="3" t="inlineStr">
        <x:is>
          <x:t xml:space="preserve">police statement</x:t>
        </x:is>
      </x:c>
      <x:c r="D38" s="3" t="inlineStr">
        <x:is>
          <x:t xml:space="preserve">CCTV News</x:t>
        </x:is>
      </x:c>
      <x:c r="E38" s="3" t="inlineStr">
        <x:is>
          <x:t xml:space="preserve">https://news.cctv.com/2026/05/22/ARTIpuySUzLbFHT0SOEpZ6w1260522.shtml</x:t>
        </x:is>
      </x:c>
      <x:c r="F38" s="3"/>
      <x:c r="G38" s="3"/>
      <x:c r="H38" s="3" t="inlineStr">
        <x:is>
          <x:t xml:space="preserve">2026-06-02</x:t>
        </x:is>
      </x:c>
      <x:c r="I38" s="3" t="inlineStr">
        <x:is>
          <x:t xml:space="preserve">Luchuan police statement reported by CCTV and China News Service</x:t>
        </x:is>
      </x:c>
      <x:c r="J38" s="3" t="inlineStr">
        <x:is>
          <x:t xml:space="preserve">A</x:t>
        </x:is>
      </x:c>
      <x:c r="K38" s="3" t="inlineStr">
        <x:is>
          <x:t xml:space="preserve">Primary source for this dataset row.</x:t>
        </x:is>
      </x:c>
    </x:row>
    <x:row r="39" ht="100" customHeight="1">
      <x:c r="A39" s="3" t="inlineStr">
        <x:is>
          <x:t xml:space="preserve">SRC-018-B</x:t>
        </x:is>
      </x:c>
      <x:c r="B39" s="3" t="inlineStr">
        <x:is>
          <x:t xml:space="preserve">CN-PV-202605-003</x:t>
        </x:is>
      </x:c>
      <x:c r="C39" s="3" t="inlineStr">
        <x:is>
          <x:t xml:space="preserve">secondary / cross-check</x:t>
        </x:is>
      </x:c>
      <x:c r="D39" s="3" t="inlineStr">
        <x:is>
          <x:t xml:space="preserve">Cross-check source</x:t>
        </x:is>
      </x:c>
      <x:c r="E39" s="3" t="inlineStr">
        <x:is>
          <x:t xml:space="preserve">https://www.chinanews.com.cn/sh/2026/05-22/10626566.shtml</x:t>
        </x:is>
      </x:c>
      <x:c r="F39" s="3"/>
      <x:c r="G39" s="3"/>
      <x:c r="H39" s="3" t="inlineStr">
        <x:is>
          <x:t xml:space="preserve">2026-06-02</x:t>
        </x:is>
      </x:c>
      <x:c r="I39" s="3" t="inlineStr">
        <x:is>
          <x:t xml:space="preserve">Used to cross-check event context or keep article linkage.</x:t>
        </x:is>
      </x:c>
      <x:c r="J39" s="3" t="inlineStr">
        <x:is>
          <x:t xml:space="preserve">B/C</x:t>
        </x:is>
      </x:c>
      <x:c r="K39" s="3"/>
    </x:row>
    <x:row r="40" ht="100" customHeight="1">
      <x:c r="A40" s="3" t="inlineStr">
        <x:is>
          <x:t xml:space="preserve">SRC-019-A</x:t>
        </x:is>
      </x:c>
      <x:c r="B40" s="3" t="inlineStr">
        <x:is>
          <x:t xml:space="preserve">CN-PV-202605-004</x:t>
        </x:is>
      </x:c>
      <x:c r="C40" s="3" t="inlineStr">
        <x:is>
          <x:t xml:space="preserve">police statement</x:t>
        </x:is>
      </x:c>
      <x:c r="D40" s="3" t="inlineStr">
        <x:is>
          <x:t xml:space="preserve">Xinhua</x:t>
        </x:is>
      </x:c>
      <x:c r="E40" s="3" t="inlineStr">
        <x:is>
          <x:t xml:space="preserve">https://cq.news.cn/20260511/dc45aa2b879d42fea0a963cbdac44104/c.html</x:t>
        </x:is>
      </x:c>
      <x:c r="F40" s="3"/>
      <x:c r="G40" s="3"/>
      <x:c r="H40" s="3" t="inlineStr">
        <x:is>
          <x:t xml:space="preserve">2026-06-02</x:t>
        </x:is>
      </x:c>
      <x:c r="I40" s="3" t="inlineStr">
        <x:is>
          <x:t xml:space="preserve">Qianjiang district police notice reported by Xinhua</x:t>
        </x:is>
      </x:c>
      <x:c r="J40" s="3" t="inlineStr">
        <x:is>
          <x:t xml:space="preserve">D</x:t>
        </x:is>
      </x:c>
      <x:c r="K40" s="3" t="inlineStr">
        <x:is>
          <x:t xml:space="preserve">Primary source for this dataset row.</x:t>
        </x:is>
      </x:c>
    </x:row>
    <x:row r="41" ht="100" customHeight="1">
      <x:c r="A41" s="3" t="inlineStr">
        <x:is>
          <x:t xml:space="preserve">SRC-020-A</x:t>
        </x:is>
      </x:c>
      <x:c r="B41" s="3" t="inlineStr">
        <x:is>
          <x:t xml:space="preserve">CN-PV-202605-005</x:t>
        </x:is>
      </x:c>
      <x:c r="C41" s="3" t="inlineStr">
        <x:is>
          <x:t xml:space="preserve">traffic police notice</x:t>
        </x:is>
      </x:c>
      <x:c r="D41" s="3" t="inlineStr">
        <x:is>
          <x:t xml:space="preserve">China News Service</x:t>
        </x:is>
      </x:c>
      <x:c r="E41" s="3" t="inlineStr">
        <x:is>
          <x:t xml:space="preserve">https://www.chinanews.com.cn/sh/2026/05-13/10620232.shtml</x:t>
        </x:is>
      </x:c>
      <x:c r="F41" s="3"/>
      <x:c r="G41" s="3"/>
      <x:c r="H41" s="3" t="inlineStr">
        <x:is>
          <x:t xml:space="preserve">2026-06-02</x:t>
        </x:is>
      </x:c>
      <x:c r="I41" s="3" t="inlineStr">
        <x:is>
          <x:t xml:space="preserve">Wuzhou traffic police notice reported by China News Service</x:t>
        </x:is>
      </x:c>
      <x:c r="J41" s="3" t="inlineStr">
        <x:is>
          <x:t xml:space="preserve">D</x:t>
        </x:is>
      </x:c>
      <x:c r="K41" s="3" t="inlineStr">
        <x:is>
          <x:t xml:space="preserve">Primary source for this dataset row.</x:t>
        </x:is>
      </x:c>
    </x:row>
    <x:row r="42" ht="100" customHeight="1">
      <x:c r="A42" s="3" t="inlineStr">
        <x:is>
          <x:t xml:space="preserve">SRC-021-A</x:t>
        </x:is>
      </x:c>
      <x:c r="B42" s="3" t="inlineStr">
        <x:is>
          <x:t xml:space="preserve">CN-PV-202605-006</x:t>
        </x:is>
      </x:c>
      <x:c r="C42" s="3" t="inlineStr">
        <x:is>
          <x:t xml:space="preserve">traffic police notice</x:t>
        </x:is>
      </x:c>
      <x:c r="D42" s="3" t="inlineStr">
        <x:is>
          <x:t xml:space="preserve">China News Service</x:t>
        </x:is>
      </x:c>
      <x:c r="E42" s="3" t="inlineStr">
        <x:is>
          <x:t xml:space="preserve">https://www.chinanews.com.cn/sh/2026/05-14/10620742.shtml</x:t>
        </x:is>
      </x:c>
      <x:c r="F42" s="3"/>
      <x:c r="G42" s="3"/>
      <x:c r="H42" s="3" t="inlineStr">
        <x:is>
          <x:t xml:space="preserve">2026-06-02</x:t>
        </x:is>
      </x:c>
      <x:c r="I42" s="3" t="inlineStr">
        <x:is>
          <x:t xml:space="preserve">Xinyang traffic police notice reported by China News Service</x:t>
        </x:is>
      </x:c>
      <x:c r="J42" s="3" t="inlineStr">
        <x:is>
          <x:t xml:space="preserve">D</x:t>
        </x:is>
      </x:c>
      <x:c r="K42" s="3" t="inlineStr">
        <x:is>
          <x:t xml:space="preserve">Primary source for this dataset row.</x:t>
        </x:is>
      </x:c>
    </x:row>
    <x:row r="43" ht="100" customHeight="1">
      <x:c r="A43" s="3" t="inlineStr">
        <x:is>
          <x:t xml:space="preserve">SRC-022-A</x:t>
        </x:is>
      </x:c>
      <x:c r="B43" s="3" t="inlineStr">
        <x:is>
          <x:t xml:space="preserve">CN-PV-202605-007</x:t>
        </x:is>
      </x:c>
      <x:c r="C43" s="3" t="inlineStr">
        <x:is>
          <x:t xml:space="preserve">anti-rumor bulletin</x:t>
        </x:is>
      </x:c>
      <x:c r="D43" s="3" t="inlineStr">
        <x:is>
          <x:t xml:space="preserve">The Paper / 今日辟谣</x:t>
        </x:is>
      </x:c>
      <x:c r="E43" s="3" t="inlineStr">
        <x:is>
          <x:t xml:space="preserve">https://m.thepaper.cn/newsDetail_forward_33129153</x:t>
        </x:is>
      </x:c>
      <x:c r="F43" s="3"/>
      <x:c r="G43" s="3"/>
      <x:c r="H43" s="3" t="inlineStr">
        <x:is>
          <x:t xml:space="preserve">2026-06-02</x:t>
        </x:is>
      </x:c>
      <x:c r="I43" s="3" t="inlineStr">
        <x:is>
          <x:t xml:space="preserve">National anti-rumor bulletin relaying Xi'an police handling</x:t>
        </x:is>
      </x:c>
      <x:c r="J43" s="3" t="inlineStr">
        <x:is>
          <x:t xml:space="preserve">D</x:t>
        </x:is>
      </x:c>
      <x:c r="K43" s="3" t="inlineStr">
        <x:is>
          <x:t xml:space="preserve">Primary source for this dataset row.</x:t>
        </x:is>
      </x:c>
    </x:row>
    <x:row r="44" ht="100" customHeight="1">
      <x:c r="A44" s="3" t="inlineStr">
        <x:is>
          <x:t xml:space="preserve">SRC-023-A</x:t>
        </x:is>
      </x:c>
      <x:c r="B44" s="3" t="inlineStr">
        <x:is>
          <x:t xml:space="preserve">CN-PV-202606-001</x:t>
        </x:is>
      </x:c>
      <x:c r="C44" s="3" t="inlineStr">
        <x:is>
          <x:t xml:space="preserve">secondary media</x:t>
        </x:is>
      </x:c>
      <x:c r="D44" s="3" t="inlineStr">
        <x:is>
          <x:t xml:space="preserve">Caixin (via Google News RSS)</x:t>
        </x:is>
      </x:c>
      <x:c r="E44" s="3" t="inlineStr">
        <x:is>
          <x:t xml:space="preserve">https://news.google.com/rss/articles/CBMiX0FVX3lxTE9Yd1Qwcm1EbXV3SGpkZEhxeWx2RFFYbFBDMlB0cFFMbThDQWRodzlPMzBCVjhDUnljdDFTMTdWdDhHMkV1Z0I1S190NGpLRHFWN040U25QRS00bnR6dks4?oc=5</x:t>
        </x:is>
      </x:c>
      <x:c r="F44" s="3"/>
      <x:c r="G44" s="3"/>
      <x:c r="H44" s="3" t="inlineStr">
        <x:is>
          <x:t xml:space="preserve">2026-07-02</x:t>
        </x:is>
      </x:c>
      <x:c r="I44" s="3" t="inlineStr">
        <x:is>
          <x:t xml:space="preserve">Public media title reporting via Google News RSS exact-title lookup; original authority notice not recovered in this review</x:t>
        </x:is>
      </x:c>
      <x:c r="J44" s="3" t="inlineStr">
        <x:is>
          <x:t xml:space="preserve">C</x:t>
        </x:is>
      </x:c>
      <x:c r="K44" s="3" t="inlineStr">
        <x:is>
          <x:t xml:space="preserve">Primary source for this dataset row.</x:t>
        </x:is>
      </x:c>
    </x:row>
    <x:row r="45" ht="100" customHeight="1">
      <x:c r="A45" s="3" t="inlineStr">
        <x:is>
          <x:t xml:space="preserve">SRC-023-B</x:t>
        </x:is>
      </x:c>
      <x:c r="B45" s="3" t="inlineStr">
        <x:is>
          <x:t xml:space="preserve">CN-PV-202606-001</x:t>
        </x:is>
      </x:c>
      <x:c r="C45" s="3" t="inlineStr">
        <x:is>
          <x:t xml:space="preserve">secondary / cross-check</x:t>
        </x:is>
      </x:c>
      <x:c r="D45" s="3" t="inlineStr">
        <x:is>
          <x:t xml:space="preserve">Cross-check source</x:t>
        </x:is>
      </x:c>
      <x:c r="E45" s="3" t="inlineStr">
        <x:is>
          <x:t xml:space="preserve">https://news.google.com/rss/articles/CBMiY0FVX3lxTE1qTnFqNU5FaFVZclFGMTc1bGJ1aDlJckpaMkYyOFVKOEFlcWVNb3FReEVUUHNVT3BVUkE0UWJhT01RbjhCRndTSm51a3BVS3htZXdkbGpvWVp5R3V0SDdEeGpsOA?oc=5</x:t>
        </x:is>
      </x:c>
      <x:c r="F45" s="3"/>
      <x:c r="G45" s="3"/>
      <x:c r="H45" s="3" t="inlineStr">
        <x:is>
          <x:t xml:space="preserve">2026-07-02</x:t>
        </x:is>
      </x:c>
      <x:c r="I45" s="3" t="inlineStr">
        <x:is>
          <x:t xml:space="preserve">Used to cross-check event context or keep article linkage.</x:t>
        </x:is>
      </x:c>
      <x:c r="J45" s="3" t="inlineStr">
        <x:is>
          <x:t xml:space="preserve">B/C</x:t>
        </x:is>
      </x:c>
      <x:c r="K45" s="3"/>
    </x:row>
    <x:row r="46" ht="100" customHeight="1">
      <x:c r="A46" s="3" t="inlineStr">
        <x:is>
          <x:t xml:space="preserve">SRC-024-A</x:t>
        </x:is>
      </x:c>
      <x:c r="B46" s="3" t="inlineStr">
        <x:is>
          <x:t xml:space="preserve">CN-PV-202606-002</x:t>
        </x:is>
      </x:c>
      <x:c r="C46" s="3" t="inlineStr">
        <x:is>
          <x:t xml:space="preserve">secondary media</x:t>
        </x:is>
      </x:c>
      <x:c r="D46" s="3" t="inlineStr">
        <x:is>
          <x:t xml:space="preserve">Caixin (via Google News RSS)</x:t>
        </x:is>
      </x:c>
      <x:c r="E46" s="3" t="inlineStr">
        <x:is>
          <x:t xml:space="preserve">https://news.google.com/rss/articles/CBMiX0FVX3lxTFB1NDFUM3U3S0dMZEhwNFRyMURjcGwwdDdadm9zN29oRHJjSURyQkJPZFhjV2ttSFAyZWkyanJZc2JfM2JkeHktQUVIbzJBa0FUVlM4OXBmaTFObGtYR0Zr?oc=5</x:t>
        </x:is>
      </x:c>
      <x:c r="F46" s="3"/>
      <x:c r="G46" s="3"/>
      <x:c r="H46" s="3" t="inlineStr">
        <x:is>
          <x:t xml:space="preserve">2026-07-02</x:t>
        </x:is>
      </x:c>
      <x:c r="I46" s="3" t="inlineStr">
        <x:is>
          <x:t xml:space="preserve">Caixin and other public reporting described a targeted killing; this review found no basis to code it as random public violence</x:t>
        </x:is>
      </x:c>
      <x:c r="J46" s="3" t="inlineStr">
        <x:is>
          <x:t xml:space="preserve">B</x:t>
        </x:is>
      </x:c>
      <x:c r="K46" s="3" t="inlineStr">
        <x:is>
          <x:t xml:space="preserve">Primary source for this dataset row.</x:t>
        </x:is>
      </x:c>
    </x:row>
    <x:row r="47" ht="100" customHeight="1">
      <x:c r="A47" s="3" t="inlineStr">
        <x:is>
          <x:t xml:space="preserve">SRC-024-B</x:t>
        </x:is>
      </x:c>
      <x:c r="B47" s="3" t="inlineStr">
        <x:is>
          <x:t xml:space="preserve">CN-PV-202606-002</x:t>
        </x:is>
      </x:c>
      <x:c r="C47" s="3" t="inlineStr">
        <x:is>
          <x:t xml:space="preserve">secondary / cross-check</x:t>
        </x:is>
      </x:c>
      <x:c r="D47" s="3" t="inlineStr">
        <x:is>
          <x:t xml:space="preserve">Cross-check source</x:t>
        </x:is>
      </x:c>
      <x:c r="E47" s="3" t="inlineStr">
        <x:is>
          <x:t xml:space="preserve">https://news.google.com/rss/articles/CBMiakFVX3lxTFBBYlJSdDBZak55TG50VHEzdkJURUlKNmZWYjBEVVgzb1BkLUNDbkplR09GVXR3OHRXOFJRWW04bG1IOFEzSE53N2ZLakN6bzlqYUY5anZEVDdqVWpQWlRxNmdHMHFOLUJrcHc?oc=5</x:t>
        </x:is>
      </x:c>
      <x:c r="F47" s="3"/>
      <x:c r="G47" s="3"/>
      <x:c r="H47" s="3" t="inlineStr">
        <x:is>
          <x:t xml:space="preserve">2026-07-02</x:t>
        </x:is>
      </x:c>
      <x:c r="I47" s="3" t="inlineStr">
        <x:is>
          <x:t xml:space="preserve">Used to cross-check event context or keep article linkage.</x:t>
        </x:is>
      </x:c>
      <x:c r="J47" s="3" t="inlineStr">
        <x:is>
          <x:t xml:space="preserve">B/C</x:t>
        </x:is>
      </x:c>
      <x:c r="K47" s="3"/>
    </x:row>
    <x:row r="48" ht="100" customHeight="1">
      <x:c r="A48" s="3" t="inlineStr">
        <x:is>
          <x:t xml:space="preserve">SRC-025-A</x:t>
        </x:is>
      </x:c>
      <x:c r="B48" s="3" t="inlineStr">
        <x:is>
          <x:t xml:space="preserve">CN-PV-202606-003</x:t>
        </x:is>
      </x:c>
      <x:c r="C48" s="3" t="inlineStr">
        <x:is>
          <x:t xml:space="preserve">anti-rumor bulletin</x:t>
        </x:is>
      </x:c>
      <x:c r="D48" s="3" t="inlineStr">
        <x:is>
          <x:t xml:space="preserve">The Paper (via Google News RSS)</x:t>
        </x:is>
      </x:c>
      <x:c r="E48" s="3" t="inlineStr">
        <x:is>
          <x:t xml:space="preserve">https://news.google.com/rss/articles/CBMiXkFVX3lxTE1ZS05LVWUzRWhKUXNXUTRnX0VuQ3hrUWU5aWZRcV82QjYtdnpOcWhGU001czVwd3lCTFVTMEE4QkFta2R5MVUyRm1Ed1NObmZmY0Q3d0loYlhneFVzWlE?oc=5</x:t>
        </x:is>
      </x:c>
      <x:c r="F48" s="3"/>
      <x:c r="G48" s="3"/>
      <x:c r="H48" s="3" t="inlineStr">
        <x:is>
          <x:t xml:space="preserve">2026-07-02</x:t>
        </x:is>
      </x:c>
      <x:c r="I48" s="3" t="inlineStr">
        <x:is>
          <x:t xml:space="preserve">Public anti-rumor / police-linked coverage said the reported vehicle-abduction claim was false</x:t>
        </x:is>
      </x:c>
      <x:c r="J48" s="3" t="inlineStr">
        <x:is>
          <x:t xml:space="preserve">A</x:t>
        </x:is>
      </x:c>
      <x:c r="K48" s="3" t="inlineStr">
        <x:is>
          <x:t xml:space="preserve">Primary source for this dataset row.</x:t>
        </x:is>
      </x:c>
    </x:row>
    <x:row r="49" ht="100" customHeight="1">
      <x:c r="A49" s="3" t="str">
        <x:v>SRC-SEP26-1</x:v>
      </x:c>
      <x:c r="B49" s="3" t="str">
        <x:v>CN-PV-202411-001</x:v>
      </x:c>
      <x:c r="C49" s="3" t="str">
        <x:v>judicial update</x:v>
      </x:c>
      <x:c r="D49" s="3" t="str">
        <x:v>Xinhua</x:v>
      </x:c>
      <x:c r="E49" s="3" t="str">
        <x:v>https://www.news.cn/20250120/fac610b888054fe2a99fc8fc2a6eadb4/c.html</x:v>
      </x:c>
      <x:c r="F49" s="3" t="str"/>
      <x:c r="G49" s="10" t="n">
        <x:v>45677</x:v>
      </x:c>
      <x:c r="H49" s="10" t="n">
        <x:v>46280</x:v>
      </x:c>
      <x:c r="I49" s="3" t="str">
        <x:v>Execution on 2025-01-20</x:v>
      </x:c>
      <x:c r="J49" s="3" t="str">
        <x:v>A</x:v>
      </x:c>
      <x:c r="K49" s="3" t="str">
        <x:v>Judicial status only; event count unchanged.</x:v>
      </x:c>
    </x:row>
    <x:row r="50" ht="100" customHeight="1">
      <x:c r="A50" s="3" t="str">
        <x:v>SRC-SEP26-2</x:v>
      </x:c>
      <x:c r="B50" s="3" t="str">
        <x:v>CN-PV-202411-002</x:v>
      </x:c>
      <x:c r="C50" s="3" t="str">
        <x:v>judicial update</x:v>
      </x:c>
      <x:c r="D50" s="3" t="str">
        <x:v>Xinhua</x:v>
      </x:c>
      <x:c r="E50" s="3" t="str">
        <x:v>https://www.xinhuanet.com/legal/20250120/5614841606924fb1baba39f197b580b2/c.html</x:v>
      </x:c>
      <x:c r="F50" s="3" t="str"/>
      <x:c r="G50" s="10" t="n">
        <x:v>45677</x:v>
      </x:c>
      <x:c r="H50" s="10" t="n">
        <x:v>46280</x:v>
      </x:c>
      <x:c r="I50" s="3" t="str">
        <x:v>Execution on 2025-01-20</x:v>
      </x:c>
      <x:c r="J50" s="3" t="str">
        <x:v>A</x:v>
      </x:c>
      <x:c r="K50" s="3" t="str">
        <x:v>Judicial status only; event count unchanged.</x:v>
      </x:c>
    </x:row>
    <x:row r="51" ht="100" customHeight="1">
      <x:c r="A51" s="3" t="str">
        <x:v>SRC-SEP26-3</x:v>
      </x:c>
      <x:c r="B51" s="3" t="str">
        <x:v>CN-PV-202609-001</x:v>
      </x:c>
      <x:c r="C51" s="3" t="str">
        <x:v>police notice via media</x:v>
      </x:c>
      <x:c r="D51" s="3" t="str">
        <x:v>China News Service</x:v>
      </x:c>
      <x:c r="E51" s="3" t="str">
        <x:v>https://www.chinanews.com/sh/2026/09-14/10696344.shtml</x:v>
      </x:c>
      <x:c r="F51" s="3" t="str"/>
      <x:c r="G51" s="10" t="n">
        <x:v>46279</x:v>
      </x:c>
      <x:c r="H51" s="10" t="n">
        <x:v>46280</x:v>
      </x:c>
      <x:c r="I51" s="3" t="str">
        <x:v>Panyu incident and detention; no injury count or motive published.</x:v>
      </x:c>
      <x:c r="J51" s="3" t="str">
        <x:v>A</x:v>
      </x:c>
      <x:c r="K51" s="3" t="str">
        <x:v>Reproduces police notice; not an independent eyewitness account.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21.110000610351562" hidden="0" customWidth="1"/>
    <x:col min="2" max="2" width="17.780000686645508" hidden="0" customWidth="1"/>
    <x:col min="3" max="3" width="86.66999816894531" hidden="0" customWidth="1"/>
  </x:cols>
  <x:sheetData>
    <x:row r="1" ht="44" customHeight="1">
      <x:c r="A1" s="5" t="inlineStr">
        <x:is>
          <x:t xml:space="preserve">Field</x:t>
        </x:is>
      </x:c>
      <x:c r="B1" s="5" t="inlineStr">
        <x:is>
          <x:t xml:space="preserve">Allowed value</x:t>
        </x:is>
      </x:c>
      <x:c r="C1" s="5" t="inlineStr">
        <x:is>
          <x:t xml:space="preserve">Definition</x:t>
        </x:is>
      </x:c>
    </x:row>
    <x:row r="2" ht="60" customHeight="1">
      <x:c r="A2" s="3" t="inlineStr">
        <x:is>
          <x:t xml:space="preserve">event_status</x:t>
        </x:is>
      </x:c>
      <x:c r="B2" s="3" t="inlineStr">
        <x:is>
          <x:t xml:space="preserve">confirmed</x:t>
        </x:is>
      </x:c>
      <x:c r="C2" s="3" t="str">
        <x:v>Core event facts supported by an official source or two independent public sources. Does not confirm indiscriminate targeting or revenge motive.</x:v>
      </x:c>
    </x:row>
    <x:row r="3" ht="60" customHeight="1">
      <x:c r="A3" s="3" t="inlineStr">
        <x:is>
          <x:t xml:space="preserve">event_status</x:t>
        </x:is>
      </x:c>
      <x:c r="B3" s="3" t="inlineStr">
        <x:is>
          <x:t xml:space="preserve">suspected</x:t>
        </x:is>
      </x:c>
      <x:c r="C3" s="3" t="inlineStr">
        <x:is>
          <x:t xml:space="preserve">The event appears in scope, but public material still leaves motive or random targeting unresolved.</x:t>
        </x:is>
      </x:c>
    </x:row>
    <x:row r="4" ht="60" customHeight="1">
      <x:c r="A4" s="3" t="inlineStr">
        <x:is>
          <x:t xml:space="preserve">event_status</x:t>
        </x:is>
      </x:c>
      <x:c r="B4" s="3" t="inlineStr">
        <x:is>
          <x:t xml:space="preserve">monitoring</x:t>
        </x:is>
      </x:c>
      <x:c r="C4" s="3" t="str">
        <x:v>Retained for follow-up; excluded from confirmed-event totals. May include a confirmed incident whose in-scope classification is unresolved.</x:v>
      </x:c>
    </x:row>
    <x:row r="5" ht="60" customHeight="1">
      <x:c r="A5" s="3" t="inlineStr">
        <x:is>
          <x:t xml:space="preserve">event_status</x:t>
        </x:is>
      </x:c>
      <x:c r="B5" s="3" t="inlineStr">
        <x:is>
          <x:t xml:space="preserve">ruled_out</x:t>
        </x:is>
      </x:c>
      <x:c r="C5" s="3" t="inlineStr">
        <x:is>
          <x:t xml:space="preserve">Later evidence shows the record is out of scope or unverifiable.</x:t>
        </x:is>
      </x:c>
    </x:row>
    <x:row r="6" ht="60" customHeight="1">
      <x:c r="A6" s="3" t="inlineStr">
        <x:is>
          <x:t xml:space="preserve">xianzhong_coding</x:t>
        </x:is>
      </x:c>
      <x:c r="B6" s="3" t="inlineStr">
        <x:is>
          <x:t xml:space="preserve">yes</x:t>
        </x:is>
      </x:c>
      <x:c r="C6" s="3" t="inlineStr">
        <x:is>
          <x:t xml:space="preserve">The event fits the dataset definition and is coded as an in-scope public violence incident.</x:t>
        </x:is>
      </x:c>
    </x:row>
    <x:row r="7" ht="60" customHeight="1">
      <x:c r="A7" s="3" t="inlineStr">
        <x:is>
          <x:t xml:space="preserve">xianzhong_coding</x:t>
        </x:is>
      </x:c>
      <x:c r="B7" s="3" t="inlineStr">
        <x:is>
          <x:t xml:space="preserve">suspected</x:t>
        </x:is>
      </x:c>
      <x:c r="C7" s="3" t="inlineStr">
        <x:is>
          <x:t xml:space="preserve">Possible in-scope incident, pending stronger verification.</x:t>
        </x:is>
      </x:c>
    </x:row>
    <x:row r="8" ht="60" customHeight="1">
      <x:c r="A8" s="3" t="inlineStr">
        <x:is>
          <x:t xml:space="preserve">xianzhong_coding</x:t>
        </x:is>
      </x:c>
      <x:c r="B8" s="3" t="inlineStr">
        <x:is>
          <x:t xml:space="preserve">no</x:t>
        </x:is>
      </x:c>
      <x:c r="C8" s="3" t="inlineStr">
        <x:is>
          <x:t xml:space="preserve">Out of scope after review.</x:t>
        </x:is>
      </x:c>
    </x:row>
    <x:row r="9" ht="60" customHeight="1">
      <x:c r="A9" s="3" t="inlineStr">
        <x:is>
          <x:t xml:space="preserve">xianzhong_coding</x:t>
        </x:is>
      </x:c>
      <x:c r="B9" s="3" t="inlineStr">
        <x:is>
          <x:t xml:space="preserve">unclear</x:t>
        </x:is>
      </x:c>
      <x:c r="C9" s="3" t="inlineStr">
        <x:is>
          <x:t xml:space="preserve">Insufficient public facts for coding.</x:t>
        </x:is>
      </x:c>
    </x:row>
    <x:row r="10" ht="60" customHeight="1">
      <x:c r="A10" s="3" t="inlineStr">
        <x:is>
          <x:t xml:space="preserve">verification_level</x:t>
        </x:is>
      </x:c>
      <x:c r="B10" s="3" t="inlineStr">
        <x:is>
          <x:t xml:space="preserve">A</x:t>
        </x:is>
      </x:c>
      <x:c r="C10" s="3" t="inlineStr">
        <x:is>
          <x:t xml:space="preserve">Official, court, prosecutor, police, or comparable primary source.</x:t>
        </x:is>
      </x:c>
    </x:row>
    <x:row r="11" ht="60" customHeight="1">
      <x:c r="A11" s="3" t="inlineStr">
        <x:is>
          <x:t xml:space="preserve">verification_level</x:t>
        </x:is>
      </x:c>
      <x:c r="B11" s="3" t="inlineStr">
        <x:is>
          <x:t xml:space="preserve">B</x:t>
        </x:is>
      </x:c>
      <x:c r="C11" s="3" t="inlineStr">
        <x:is>
          <x:t xml:space="preserve">Reliable media or multiple independent public sources.</x:t>
        </x:is>
      </x:c>
    </x:row>
    <x:row r="12" ht="60" customHeight="1">
      <x:c r="A12" s="3" t="inlineStr">
        <x:is>
          <x:t xml:space="preserve">verification_level</x:t>
        </x:is>
      </x:c>
      <x:c r="B12" s="3" t="inlineStr">
        <x:is>
          <x:t xml:space="preserve">C</x:t>
        </x:is>
      </x:c>
      <x:c r="C12" s="3" t="inlineStr">
        <x:is>
          <x:t xml:space="preserve">Public lead requiring further verification.</x:t>
        </x:is>
      </x:c>
    </x:row>
    <x:row r="13" ht="60" customHeight="1">
      <x:c r="A13" s="3" t="inlineStr">
        <x:is>
          <x:t xml:space="preserve">verification_level</x:t>
        </x:is>
      </x:c>
      <x:c r="B13" s="3" t="inlineStr">
        <x:is>
          <x:t xml:space="preserve">D</x:t>
        </x:is>
      </x:c>
      <x:c r="C13" s="3" t="inlineStr">
        <x:is>
          <x:t xml:space="preserve">Unverified, contradicted, or ruled out.</x:t>
        </x:is>
      </x:c>
    </x:row>
    <x:row r="14" ht="60" customHeight="1">
      <x:c r="A14" s="3" t="inlineStr">
        <x:is>
          <x:t xml:space="preserve">privacy_redaction</x:t>
        </x:is>
      </x:c>
      <x:c r="B14" s="3" t="inlineStr">
        <x:is>
          <x:t xml:space="preserve">redacted_public</x:t>
        </x:is>
      </x:c>
      <x:c r="C14" s="3" t="inlineStr">
        <x:is>
          <x:t xml:space="preserve">Public copy removes victim-identifying or private-location information.</x:t>
        </x:is>
      </x:c>
    </x:row>
    <x:row r="15" ht="60" customHeight="1">
      <x:c r="A15" s="3" t="inlineStr">
        <x:is>
          <x:t xml:space="preserve">privacy_redaction</x:t>
        </x:is>
      </x:c>
      <x:c r="B15" s="3" t="inlineStr">
        <x:is>
          <x:t xml:space="preserve">not_applicable</x:t>
        </x:is>
      </x:c>
      <x:c r="C15" s="3" t="inlineStr">
        <x:is>
          <x:t xml:space="preserve">No private personal information is present.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0" hidden="0" customWidth="1"/>
    <x:col min="2" max="2" width="13.329999923706055" hidden="0" customWidth="1"/>
    <x:col min="3" max="3" width="13.329999923706055" hidden="0" customWidth="1"/>
    <x:col min="4" max="4" width="16.670000076293945" hidden="0" customWidth="1"/>
    <x:col min="5" max="5" width="13.329999923706055" hidden="0" customWidth="1"/>
    <x:col min="6" max="6" width="14.4399995803833" hidden="0" customWidth="1"/>
    <x:col min="7" max="7" width="14.4399995803833" hidden="0" customWidth="1"/>
    <x:col min="8" max="8" width="72.22000122070312" hidden="0" customWidth="1"/>
  </x:cols>
  <x:sheetData>
    <x:row r="1" ht="44" customHeight="1">
      <x:c r="A1" s="5" t="inlineStr">
        <x:is>
          <x:t xml:space="preserve">version</x:t>
        </x:is>
      </x:c>
      <x:c r="B1" s="5" t="inlineStr">
        <x:is>
          <x:t xml:space="preserve">release_month</x:t>
        </x:is>
      </x:c>
      <x:c r="C1" s="5" t="inlineStr">
        <x:is>
          <x:t xml:space="preserve">release_date</x:t>
        </x:is>
      </x:c>
      <x:c r="D1" s="5" t="inlineStr">
        <x:is>
          <x:t xml:space="preserve">change_type</x:t>
        </x:is>
      </x:c>
      <x:c r="E1" s="5" t="inlineStr">
        <x:is>
          <x:t xml:space="preserve">records_added</x:t>
        </x:is>
      </x:c>
      <x:c r="F1" s="5" t="inlineStr">
        <x:is>
          <x:t xml:space="preserve">records_revised</x:t>
        </x:is>
      </x:c>
      <x:c r="G1" s="5" t="inlineStr">
        <x:is>
          <x:t xml:space="preserve">records_removed</x:t>
        </x:is>
      </x:c>
      <x:c r="H1" s="5" t="inlineStr">
        <x:is>
          <x:t xml:space="preserve">summary</x:t>
        </x:is>
      </x:c>
    </x:row>
    <x:row r="2" ht="105" customHeight="1">
      <x:c r="A2" s="3" t="inlineStr">
        <x:is>
          <x:t xml:space="preserve">v0.1</x:t>
        </x:is>
      </x:c>
      <x:c r="B2" s="3" t="inlineStr">
        <x:is>
          <x:t xml:space="preserve">2026-05</x:t>
        </x:is>
      </x:c>
      <x:c r="C2" s="3" t="inlineStr">
        <x:is>
          <x:t xml:space="preserve">2026-05-23</x:t>
        </x:is>
      </x:c>
      <x:c r="D2" s="3" t="inlineStr">
        <x:is>
          <x:t xml:space="preserve">schema</x:t>
        </x:is>
      </x:c>
      <x:c r="E2" s="3" t="n">
        <x:v>0</x:v>
      </x:c>
      <x:c r="F2" s="3" t="n">
        <x:v>0</x:v>
      </x:c>
      <x:c r="G2" s="3" t="n">
        <x:v>0</x:v>
      </x:c>
      <x:c r="H2" s="3" t="inlineStr">
        <x:is>
          <x:t xml:space="preserve">Created dataset landing page, field schema, status model, monthly summary formulas, source log, and privacy rules.</x:t>
        </x:is>
      </x:c>
    </x:row>
    <x:row r="3" ht="105" customHeight="1">
      <x:c r="A3" s="3" t="inlineStr">
        <x:is>
          <x:t xml:space="preserve">v0.2</x:t>
        </x:is>
      </x:c>
      <x:c r="B3" s="3" t="inlineStr">
        <x:is>
          <x:t xml:space="preserve">2026-05</x:t>
        </x:is>
      </x:c>
      <x:c r="C3" s="3" t="inlineStr">
        <x:is>
          <x:t xml:space="preserve">2026-05-23</x:t>
        </x:is>
      </x:c>
      <x:c r="D3" s="3" t="inlineStr">
        <x:is>
          <x:t xml:space="preserve">seed_data</x:t>
        </x:is>
      </x:c>
      <x:c r="E3" s="3" t="n">
        <x:v>17</x:v>
      </x:c>
      <x:c r="F3" s="3" t="n">
        <x:v>0</x:v>
      </x:c>
      <x:c r="G3" s="3" t="n">
        <x:v>0</x:v>
      </x:c>
      <x:c r="H3" s="3" t="inlineStr">
        <x:is>
          <x:t xml:space="preserve">Added verified seed records and monitoring rows, including events discussed in RuiBao's China revenge-society article. Unverified casualty claims remain excluded from confirmed totals.</x:t>
        </x:is>
      </x:c>
    </x:row>
    <x:row r="4" ht="105" customHeight="1">
      <x:c r="A4" s="3" t="inlineStr">
        <x:is>
          <x:t xml:space="preserve">v0.3</x:t>
        </x:is>
      </x:c>
      <x:c r="B4" s="3" t="inlineStr">
        <x:is>
          <x:t xml:space="preserve">2026-06</x:t>
        </x:is>
      </x:c>
      <x:c r="C4" s="3" t="inlineStr">
        <x:is>
          <x:t xml:space="preserve">2026-06-02</x:t>
        </x:is>
      </x:c>
      <x:c r="D4" s="3" t="inlineStr">
        <x:is>
          <x:t xml:space="preserve">monthly_review</x:t>
        </x:is>
      </x:c>
      <x:c r="E4" s="3" t="n">
        <x:v>5</x:v>
      </x:c>
      <x:c r="F4" s="3" t="n">
        <x:v>2</x:v>
      </x:c>
      <x:c r="G4" s="3" t="n">
        <x:v>0</x:v>
      </x:c>
      <x:c r="H4" s="3" t="inlineStr">
        <x:is>
          <x:t xml:space="preserve">Added one suspected May 2026 stabbing case and four ruled-out / misinformation rows; reclassified Shanghai 2026-05-19 to suspected and Chengdu 2026-05-01 to monitoring.</x:t>
        </x:is>
      </x:c>
    </x:row>
    <x:row r="5" ht="105" customHeight="1">
      <x:c r="A5" s="3" t="inlineStr">
        <x:is>
          <x:t xml:space="preserve">v0.4</x:t>
        </x:is>
      </x:c>
      <x:c r="B5" s="3" t="inlineStr">
        <x:is>
          <x:t xml:space="preserve">2026-07</x:t>
        </x:is>
      </x:c>
      <x:c r="C5" s="3" t="inlineStr">
        <x:is>
          <x:t xml:space="preserve">2026-07-02</x:t>
        </x:is>
      </x:c>
      <x:c r="D5" s="3" t="inlineStr">
        <x:is>
          <x:t xml:space="preserve">monthly_review</x:t>
        </x:is>
      </x:c>
      <x:c r="E5" s="3" t="n">
        <x:v>3</x:v>
      </x:c>
      <x:c r="F5" s="3" t="n">
        <x:v>0</x:v>
      </x:c>
      <x:c r="G5" s="3" t="n">
        <x:v>0</x:v>
      </x:c>
      <x:c r="H5" s="3" t="inlineStr">
        <x:is>
          <x:t xml:space="preserve">Completed the June 2026 monthly review: added one monitoring row for the Xing'an major-casualty explosion lead and two ruled-out / misinformation audit rows for the Chongqing University of Technology targeted killing and the Shaoshan schoolgirl-abduction rumor. No new confirmed or suspected rows were added.</x:t>
        </x:is>
      </x:c>
    </x:row>
    <x:row r="6" ht="105" customHeight="1">
      <x:c r="A6" s="3" t="str">
        <x:v>v0.5</x:v>
      </x:c>
      <x:c r="B6" s="3" t="str">
        <x:v>2026-09</x:v>
      </x:c>
      <x:c r="C6" s="10" t="n">
        <x:v>46280</x:v>
      </x:c>
      <x:c r="D6" s="3" t="str">
        <x:v>targeted update</x:v>
      </x:c>
      <x:c r="E6" s="3" t="n">
        <x:v>1</x:v>
      </x:c>
      <x:c r="F6" s="3" t="n">
        <x:v>2</x:v>
      </x:c>
      <x:c r="G6" s="3" t="n">
        <x:v>0</x:v>
      </x:c>
      <x:c r="H6" s="3" t="str">
        <x:v>Added Panyu as monitoring; corrected two judicial statuses; no comprehensive July–August audit. Clarified event confirmation versus motive.</x:v>
      </x:c>
    </x:row>
  </x:sheetData>
  <x:pageMargins left="0.7" right="0.7" top="0.75" bottom="0.75" header="0.3" footer="0.3"/>
</x:worksheet>
</file>